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<sst xmlns="http://schemas.openxmlformats.org/spreadsheetml/2006/main" count="818" uniqueCount="359">
  <si>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</si>
  <si>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</si>
  <si>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</si>
  <si>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</si>
  <si>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</si>
  <si>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</si>
  <si>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</si>
  <si>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</si>
  <si>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</si>
  <si>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</si>
  <si>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</si>
  <si>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</si>
  <si>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</si>
  <si>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</si>
  <si>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</si>
  <si>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</si>
  <si>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</si>
  <si>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</si>
  <si>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</si>
  <si>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</si>
  <si>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</si>
  <si>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</si>
  <si>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</si>
  <si>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</si>
  <si>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</si>
  <si>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</si>
  <si>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</si>
  <si>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</si>
  <si>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</si>
  <si>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</si>
  <si>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</si>
  <si>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</si>
  <si>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</si>
  <si>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</si>
  <si>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</si>
  <si>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</si>
  <si>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</si>
  <si>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</si>
  <si>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</si>
  <si>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</si>
  <si>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</si>
  <si>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</si>
  <si>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</si>
  <si>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</si>
  <si>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</si>
  <si>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203020001</t>
  </si>
  <si>
    <t>迪庆州人民检察院（机关）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</si>
  <si>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</si>
  <si>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</si>
  <si>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</si>
  <si>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</si>
  <si>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</si>
  <si>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</si>
  <si>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</si>
  <si>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</si>
  <si>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</si>
  <si>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</si>
  <si>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</si>
  <si>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</si>
  <si>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</si>
  <si>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</si>
  <si>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</si>
  <si>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</si>
  <si>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</si>
  <si>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</si>
  <si>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</si>
  <si>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</si>
  <si>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</si>
  <si>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2040499</t>
  </si>
  <si>
    <t>其他检察支出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</si>
  <si>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</si>
  <si>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</si>
  <si>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</si>
  <si>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</si>
  <si>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</si>
  <si>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</si>
  <si>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</si>
  <si>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</si>
  <si>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</si>
  <si>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</si>
  <si>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</si>
  <si>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</si>
  <si>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</si>
  <si>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</si>
  <si>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</si>
  <si>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</si>
  <si>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</si>
  <si>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</si>
  <si>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</si>
  <si>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</si>
  <si>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</si>
  <si>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</si>
  <si>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</si>
  <si>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</si>
  <si>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</si>
  <si>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</si>
  <si>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</si>
  <si>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</si>
  <si>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</si>
  <si>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</si>
  <si>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</si>
  <si>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</si>
  <si>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</si>
  <si>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</si>
  <si>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</si>
  <si>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</si>
  <si>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</si>
  <si>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</si>
  <si>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</si>
  <si>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</si>
  <si>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</si>
  <si>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</si>
  <si>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</si>
  <si>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</si>
  <si>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</si>
  <si>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</si>
  <si>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</si>
  <si>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</si>
  <si>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</si>
  <si>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</si>
  <si>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</si>
  <si>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</si>
  <si>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</si>
  <si>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</si>
  <si>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</si>
  <si>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</si>
  <si>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</si>
  <si>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</si>
  <si>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</si>
  <si>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</si>
  <si>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</si>
  <si>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</si>
  <si>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</si>
  <si>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</si>
  <si>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</si>
  <si>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</si>
  <si>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</si>
  <si>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</si>
  <si>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</si>
  <si>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</si>
  <si>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</si>
  <si>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</si>
  <si>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</si>
  <si>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</si>
  <si>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530000200000000007187</t>
  </si>
  <si>
    <t>聘用制书记员补助经费</t>
  </si>
  <si>
    <t>30199</t>
  </si>
  <si>
    <t>其他工资福利支出</t>
  </si>
  <si>
    <t>530000210000000038744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</si>
  <si>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</si>
  <si>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</si>
  <si>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</si>
  <si>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</si>
  <si>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</si>
  <si>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</si>
  <si>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</si>
  <si>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530000210000000038746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</si>
  <si>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</si>
  <si>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</si>
  <si>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</si>
  <si>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</si>
  <si>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</si>
  <si>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</si>
  <si>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</si>
  <si>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</si>
  <si>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</si>
  <si>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530000210000000038748</t>
  </si>
  <si>
    <t>30113</t>
  </si>
  <si>
    <t>530000210000000038749</t>
  </si>
  <si>
    <t>对个人和家庭的补助</t>
  </si>
  <si>
    <t>30399</t>
  </si>
  <si>
    <t>其他对个人和家庭的补助</t>
  </si>
  <si>
    <t>530000210000000038751</t>
  </si>
  <si>
    <t>公车购置及运维费</t>
  </si>
  <si>
    <t>30231</t>
  </si>
  <si>
    <t>公务用车运行维护费</t>
  </si>
  <si>
    <t>530000210000000038753</t>
  </si>
  <si>
    <t>30217</t>
  </si>
  <si>
    <t>530000210000000038754</t>
  </si>
  <si>
    <t>行政人员公务交通补贴</t>
  </si>
  <si>
    <t>30239</t>
  </si>
  <si>
    <t>其他交通费用</t>
  </si>
  <si>
    <t>530000210000000038755</t>
  </si>
  <si>
    <t>工会经费</t>
  </si>
  <si>
    <t>30228</t>
  </si>
  <si>
    <t>530000210000000038756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</si>
  <si>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</si>
  <si>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</si>
  <si>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</si>
  <si>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</si>
  <si>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</si>
  <si>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</si>
  <si>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</si>
  <si>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</si>
  <si>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</si>
  <si>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30208</t>
  </si>
  <si>
    <t>取暖费</t>
  </si>
  <si>
    <t>30209</t>
  </si>
  <si>
    <t>物业管理费</t>
  </si>
  <si>
    <t>30213</t>
  </si>
  <si>
    <t>维修（护）费</t>
  </si>
  <si>
    <t>30226</t>
  </si>
  <si>
    <t>劳务费</t>
  </si>
  <si>
    <t>30227</t>
  </si>
  <si>
    <t>委托业务费</t>
  </si>
  <si>
    <t>30229</t>
  </si>
  <si>
    <t>福利费</t>
  </si>
  <si>
    <t>30299</t>
  </si>
  <si>
    <t>其他商品和服务支出</t>
  </si>
  <si>
    <t>530000221100000172846</t>
  </si>
  <si>
    <t>人民警察加班补贴经费</t>
  </si>
  <si>
    <t>530000241100002220583</t>
  </si>
  <si>
    <t>行政人员绩效奖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</si>
  <si>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</si>
  <si>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</si>
  <si>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</si>
  <si>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</si>
  <si>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</si>
  <si>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</si>
  <si>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2024年第一批政法转移支付办案业务及业务装备经费</t>
  </si>
  <si>
    <t>事业发展类</t>
  </si>
  <si>
    <t>530000241100002633796</t>
  </si>
  <si>
    <t>31002</t>
  </si>
  <si>
    <t>办公设备购置</t>
  </si>
  <si>
    <t>非同级财政保障（其他人员支出）经费</t>
  </si>
  <si>
    <t>其他人员支出</t>
  </si>
  <si>
    <t>530000231100001083259</t>
  </si>
  <si>
    <t>非同级财政保障（特定目标类）经费</t>
  </si>
  <si>
    <t>530000200000000008743</t>
  </si>
  <si>
    <t>检察机关办案业务用房大中型维修项目经费</t>
  </si>
  <si>
    <t>530000241100002986211</t>
  </si>
  <si>
    <t>31006</t>
  </si>
  <si>
    <t>大型修缮</t>
  </si>
  <si>
    <t>检察业务综合保障经费</t>
  </si>
  <si>
    <t>其他运转类</t>
  </si>
  <si>
    <t>530000231100001086378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</si>
  <si>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</si>
  <si>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</si>
  <si>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</si>
  <si>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</si>
  <si>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</si>
  <si>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</si>
  <si>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</si>
  <si>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</si>
  <si>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</si>
  <si>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</si>
  <si>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</si>
  <si>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</si>
  <si>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项目2025年目标为：
一是坚持以新发展理念为引领，找准切入点和着力点，促进形成崇尚创新、注重协调、倡导绿色、厚植开放、推进共享的机制和环境。二是贯彻总体国家安全观，增强防控风险意识和能力，积极参加社会治安防控体系建设，全力维护国家安全和社会稳定。三是发挥检察工作在全面推进依法治国、促进国家治理体系和治理能力现代化中的重要作用，加强和改进诉讼监督工作，完善对权利的司法保障、对权力的司法监督。四是以规划办案、精细监督为抓手，认真履行审查逮捕、刑事立案监督、侦查活动监督三项侦查监督基本职责。五是充分发挥控告检察“窗口”作用和内部监督制约作用，有效化解社会矛盾，促进规范司法、公正司法，维护人民群众合法权益。六是完善刑事执行检察工作体制和工作机制，强化监督实效，提高刑事执行检察工作水平。</t>
  </si>
  <si>
    <t>产出指标</t>
  </si>
  <si>
    <t>数量指标</t>
  </si>
  <si>
    <t>办理各类案件数量</t>
  </si>
  <si>
    <t>&gt;=</t>
  </si>
  <si>
    <t>100</t>
  </si>
  <si>
    <t>件</t>
  </si>
  <si>
    <t>定量指标</t>
  </si>
  <si>
    <t>反映迪庆州人民检察院全年办理各类案件数量。</t>
  </si>
  <si>
    <t>质量指标</t>
  </si>
  <si>
    <t>公诉案件审结率</t>
  </si>
  <si>
    <t>80</t>
  </si>
  <si>
    <t>%</t>
  </si>
  <si>
    <t>反映公诉案件的审结情况。
公诉案件审结率=公诉案件审结数/公诉案件总数*100%。</t>
  </si>
  <si>
    <t>时效指标</t>
  </si>
  <si>
    <t>逮捕案件审结率</t>
  </si>
  <si>
    <t>90</t>
  </si>
  <si>
    <t>反映检察机关办案效率。逮捕案件审结率=逮捕审结（件）/逮捕受理（件）。</t>
  </si>
  <si>
    <t>效益指标</t>
  </si>
  <si>
    <t>社会效益</t>
  </si>
  <si>
    <t>举行校园法治讲座次数</t>
  </si>
  <si>
    <t>次/年</t>
  </si>
  <si>
    <t>反映强化未成年人司法保护工作完成情况。</t>
  </si>
  <si>
    <t>举行法治进乡村讲座次数</t>
  </si>
  <si>
    <t>反映普法强基补短板及法治宣传工作开展情况。</t>
  </si>
  <si>
    <t>满意度指标</t>
  </si>
  <si>
    <t>服务对象满意度</t>
  </si>
  <si>
    <t>检察工作报告州人代会通过率</t>
  </si>
  <si>
    <t>反映人民代表对迪庆州人民检察院（机关）工作的评价情况。</t>
  </si>
  <si>
    <t>检察业务综合保障经费项目2025年目标为：
对办案业务用房及专业技术用房、综合用房进行规范化的物业管理，使资产发挥应有的使用效益；继续做好安保、保洁、绿化养护等物业管理工作，为检察办案创造良好氛围和舒心环境。</t>
  </si>
  <si>
    <t>安保巡查次数</t>
  </si>
  <si>
    <t>次/天</t>
  </si>
  <si>
    <t>反映每天安保巡查次数的情况。</t>
  </si>
  <si>
    <t>每周卫生保洁合格率</t>
  </si>
  <si>
    <t>反映每周卫生保洁检查验收合格的情况。每周卫生保洁合格率=每周卫生保洁检查验收合格次数/每周卫生保洁总次数*100%。</t>
  </si>
  <si>
    <t>零星修缮（维修）及时率</t>
  </si>
  <si>
    <t>反映零星修缮（维修）及时的情况。零星修缮（维修）及时率=在规定时间内完成零星修缮（维修）数量/报修数量*100%。</t>
  </si>
  <si>
    <t>安全事故发生次数</t>
  </si>
  <si>
    <t>&lt;=</t>
  </si>
  <si>
    <t>反映安全事故发生的次数情况。</t>
  </si>
  <si>
    <t>服务受益人员满意度</t>
  </si>
  <si>
    <t>反映安保、保洁、绿化养护服务受益人员满意程度。</t>
  </si>
  <si>
    <t>预算06表</t>
  </si>
  <si>
    <t>2025年部门政府性基金预算支出预算表</t>
  </si>
  <si>
    <t>政府性基金预算支出</t>
  </si>
  <si>
    <t>注：本表无数据。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</si>
  <si>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</si>
  <si>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</si>
  <si>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</si>
  <si>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</si>
  <si>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</si>
  <si>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</si>
  <si>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</si>
  <si>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</si>
  <si>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</si>
  <si>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</si>
  <si>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</si>
  <si>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</si>
  <si>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</si>
  <si>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</si>
  <si>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</si>
  <si>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</si>
  <si>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</si>
  <si>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</si>
  <si>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</si>
  <si>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</si>
  <si>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</si>
  <si>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</si>
  <si>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</si>
  <si>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</si>
  <si>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</si>
  <si>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</si>
  <si>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</si>
  <si>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</si>
  <si>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</si>
  <si>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</si>
  <si>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</si>
  <si>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</si>
  <si>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</si>
  <si>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</si>
  <si>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</si>
  <si>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</si>
  <si>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</si>
  <si>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</si>
  <si>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</si>
  <si>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</si>
  <si>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</si>
  <si>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</si>
  <si>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</si>
  <si>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</si>
  <si>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</si>
  <si>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</si>
  <si>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</si>
  <si>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</si>
  <si>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</si>
  <si>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</si>
  <si>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</si>
  <si>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</si>
  <si>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</si>
  <si>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</si>
  <si>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2025年中央转移支付补助项目支出预算表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</si>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</sst>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\-mm\-dd\ hh:mm:ss"/>
    <numFmt numFmtId="177" formatCode="hh:mm:ss"/>
    <numFmt numFmtId="44" formatCode="_ &quot;￥&quot;* #,##0.00_ ;_ &quot;￥&quot;* \-#,##0.00_ ;_ &quot;￥&quot;* &quot;-&quot;??_ ;_ @_ "/>
    <numFmt numFmtId="178" formatCode="#,##0;\-#,##0;;@"/>
    <numFmt numFmtId="179" formatCode="yyyy\-mm\-dd"/>
    <numFmt numFmtId="180" formatCode="#,##0.00;\-#,##0.0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5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2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7" fillId="0" borderId="7">
      <alignment horizontal="right" vertical="center"/>
    </xf>
    <xf numFmtId="0" fontId="3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4" borderId="17" applyNumberFormat="0" applyAlignment="0" applyProtection="0">
      <alignment vertical="center"/>
    </xf>
    <xf numFmtId="0" fontId="33" fillId="14" borderId="18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0" fillId="2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0" fontId="7" fillId="0" borderId="7">
      <alignment horizontal="right" vertical="center"/>
    </xf>
    <xf numFmtId="49" fontId="7" fillId="0" borderId="7">
      <alignment horizontal="left" vertical="center" wrapText="1"/>
    </xf>
    <xf numFmtId="180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</cellStyleXfs>
  <cellXfs count="171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80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78" fontId="7" fillId="0" borderId="7" xfId="56">
      <alignment horizontal="right" vertical="center"/>
    </xf>
    <xf numFmtId="180" fontId="7" fillId="0" borderId="7" xfId="54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8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80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80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zoomScale="70" zoomScaleNormal="7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2833333333333" customWidth="1"/>
    <col min="3" max="3" width="40.425" customWidth="1"/>
    <col min="4" max="4" width="50.1416666666667" customWidth="1"/>
  </cols>
  <sheetData>
    <row r="1" ht="12" customHeight="1" spans="4:4">
      <c r="D1" s="94" t="s">
        <v>0</v>
      </c>
    </row>
    <row r="2" ht="36" customHeight="1" spans="1:4">
      <c r="A2" s="41" t="s">
        <v>1</v>
      </c>
      <c r="B2" s="163"/>
      <c r="C2" s="163"/>
      <c r="D2" s="163"/>
    </row>
    <row r="3" ht="21" customHeight="1" spans="1:4">
      <c r="A3" s="87" t="str">
        <f>"单位名称："&amp;"迪庆州人民检察院（机关）"</f>
        <v>单位名称：迪庆州人民检察院（机关）</v>
      </c>
      <c r="B3" s="128"/>
      <c r="C3" s="128"/>
      <c r="D3" s="93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5" customHeight="1" spans="1:4">
      <c r="A7" s="139" t="s">
        <v>8</v>
      </c>
      <c r="B7" s="115">
        <v>17632261.3</v>
      </c>
      <c r="C7" s="102" t="str">
        <f>"一"&amp;"、"&amp;"公共安全支出"</f>
        <v>一、公共安全支出</v>
      </c>
      <c r="D7" s="115">
        <v>20763504.92</v>
      </c>
    </row>
    <row r="8" ht="25.5" customHeight="1" spans="1:4">
      <c r="A8" s="139" t="s">
        <v>9</v>
      </c>
      <c r="B8" s="115"/>
      <c r="C8" s="102" t="str">
        <f>"二"&amp;"、"&amp;"社会保障和就业支出"</f>
        <v>二、社会保障和就业支出</v>
      </c>
      <c r="D8" s="115">
        <v>1401845.77</v>
      </c>
    </row>
    <row r="9" ht="25.5" customHeight="1" spans="1:4">
      <c r="A9" s="139" t="s">
        <v>10</v>
      </c>
      <c r="B9" s="115"/>
      <c r="C9" s="102" t="str">
        <f>"三"&amp;"、"&amp;"卫生健康支出"</f>
        <v>三、卫生健康支出</v>
      </c>
      <c r="D9" s="115">
        <v>1195593.18</v>
      </c>
    </row>
    <row r="10" ht="25.5" customHeight="1" spans="1:4">
      <c r="A10" s="139" t="s">
        <v>11</v>
      </c>
      <c r="B10" s="86"/>
      <c r="C10" s="102" t="str">
        <f>"四"&amp;"、"&amp;"住房保障支出"</f>
        <v>四、住房保障支出</v>
      </c>
      <c r="D10" s="115">
        <v>1011984</v>
      </c>
    </row>
    <row r="11" ht="25.5" customHeight="1" spans="1:4">
      <c r="A11" s="139" t="s">
        <v>12</v>
      </c>
      <c r="B11" s="115">
        <v>6000000</v>
      </c>
      <c r="C11" s="102"/>
      <c r="D11" s="115"/>
    </row>
    <row r="12" ht="25.5" customHeight="1" spans="1:4">
      <c r="A12" s="139" t="s">
        <v>13</v>
      </c>
      <c r="B12" s="86"/>
      <c r="C12" s="102"/>
      <c r="D12" s="115"/>
    </row>
    <row r="13" ht="25.5" customHeight="1" spans="1:4">
      <c r="A13" s="139" t="s">
        <v>14</v>
      </c>
      <c r="B13" s="86"/>
      <c r="C13" s="102"/>
      <c r="D13" s="115"/>
    </row>
    <row r="14" ht="25.5" customHeight="1" spans="1:4">
      <c r="A14" s="139" t="s">
        <v>15</v>
      </c>
      <c r="B14" s="86"/>
      <c r="C14" s="102"/>
      <c r="D14" s="115"/>
    </row>
    <row r="15" ht="25.5" customHeight="1" spans="1:4">
      <c r="A15" s="164" t="s">
        <v>16</v>
      </c>
      <c r="B15" s="86"/>
      <c r="C15" s="102"/>
      <c r="D15" s="115"/>
    </row>
    <row r="16" ht="25.5" customHeight="1" spans="1:4">
      <c r="A16" s="164" t="s">
        <v>17</v>
      </c>
      <c r="B16" s="115">
        <v>6000000</v>
      </c>
      <c r="C16" s="102"/>
      <c r="D16" s="115"/>
    </row>
    <row r="17" ht="25.5" customHeight="1" spans="1:4">
      <c r="A17" s="165" t="s">
        <v>18</v>
      </c>
      <c r="B17" s="135">
        <v>23632261.3</v>
      </c>
      <c r="C17" s="136" t="s">
        <v>19</v>
      </c>
      <c r="D17" s="135">
        <v>24372927.87</v>
      </c>
    </row>
    <row r="18" ht="25.5" customHeight="1" spans="1:4">
      <c r="A18" s="166" t="s">
        <v>20</v>
      </c>
      <c r="B18" s="135">
        <v>740666.57</v>
      </c>
      <c r="C18" s="167" t="s">
        <v>21</v>
      </c>
      <c r="D18" s="168"/>
    </row>
    <row r="19" ht="25.5" customHeight="1" spans="1:4">
      <c r="A19" s="169" t="s">
        <v>22</v>
      </c>
      <c r="B19" s="115">
        <v>740666.57</v>
      </c>
      <c r="C19" s="137" t="s">
        <v>22</v>
      </c>
      <c r="D19" s="86"/>
    </row>
    <row r="20" ht="25.5" customHeight="1" spans="1:4">
      <c r="A20" s="169" t="s">
        <v>23</v>
      </c>
      <c r="B20" s="115"/>
      <c r="C20" s="137" t="s">
        <v>24</v>
      </c>
      <c r="D20" s="86"/>
    </row>
    <row r="21" ht="25.5" customHeight="1" spans="1:4">
      <c r="A21" s="170" t="s">
        <v>25</v>
      </c>
      <c r="B21" s="135">
        <v>24372927.87</v>
      </c>
      <c r="C21" s="136" t="s">
        <v>26</v>
      </c>
      <c r="D21" s="131">
        <v>24372927.87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" customWidth="1"/>
    <col min="2" max="2" width="28.575" customWidth="1"/>
    <col min="3" max="3" width="31.575" customWidth="1"/>
    <col min="4" max="6" width="33.425" customWidth="1"/>
  </cols>
  <sheetData>
    <row r="1" ht="15.75" customHeight="1" spans="6:6">
      <c r="F1" s="51" t="s">
        <v>290</v>
      </c>
    </row>
    <row r="2" ht="28.5" customHeight="1" spans="1:6">
      <c r="A2" s="26" t="s">
        <v>291</v>
      </c>
      <c r="B2" s="26"/>
      <c r="C2" s="26"/>
      <c r="D2" s="26"/>
      <c r="E2" s="26"/>
      <c r="F2" s="26"/>
    </row>
    <row r="3" ht="15" customHeight="1" spans="1:6">
      <c r="A3" s="95" t="str">
        <f>"单位名称："&amp;"迪庆州人民检察院（机关）"</f>
        <v>单位名称：迪庆州人民检察院（机关）</v>
      </c>
      <c r="B3" s="96"/>
      <c r="C3" s="96"/>
      <c r="D3" s="54"/>
      <c r="E3" s="54"/>
      <c r="F3" s="97" t="s">
        <v>2</v>
      </c>
    </row>
    <row r="4" ht="18.75" customHeight="1" spans="1:6">
      <c r="A4" s="9" t="s">
        <v>129</v>
      </c>
      <c r="B4" s="9" t="s">
        <v>49</v>
      </c>
      <c r="C4" s="9" t="s">
        <v>50</v>
      </c>
      <c r="D4" s="15" t="s">
        <v>292</v>
      </c>
      <c r="E4" s="58"/>
      <c r="F4" s="58"/>
    </row>
    <row r="5" ht="30" customHeight="1" spans="1:6">
      <c r="A5" s="18"/>
      <c r="B5" s="18"/>
      <c r="C5" s="18"/>
      <c r="D5" s="15" t="s">
        <v>31</v>
      </c>
      <c r="E5" s="58" t="s">
        <v>58</v>
      </c>
      <c r="F5" s="58" t="s">
        <v>59</v>
      </c>
    </row>
    <row r="6" ht="16.5" customHeight="1" spans="1:6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98" t="s">
        <v>95</v>
      </c>
      <c r="B8" s="99"/>
      <c r="C8" s="99" t="s">
        <v>95</v>
      </c>
      <c r="D8" s="22"/>
      <c r="E8" s="22"/>
      <c r="F8" s="22"/>
    </row>
    <row r="9" ht="21" customHeight="1" spans="1:1">
      <c r="A9" t="s">
        <v>293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7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083333333333" customWidth="1"/>
    <col min="12" max="16" width="12.575" customWidth="1"/>
    <col min="17" max="17" width="10.425" customWidth="1"/>
  </cols>
  <sheetData>
    <row r="1" ht="13.5" customHeight="1" spans="15:17">
      <c r="O1" s="50"/>
      <c r="P1" s="50"/>
      <c r="Q1" s="93" t="s">
        <v>294</v>
      </c>
    </row>
    <row r="2" ht="27.75" customHeight="1" spans="1:17">
      <c r="A2" s="52" t="s">
        <v>295</v>
      </c>
      <c r="B2" s="26"/>
      <c r="C2" s="26"/>
      <c r="D2" s="26"/>
      <c r="E2" s="26"/>
      <c r="F2" s="26"/>
      <c r="G2" s="26"/>
      <c r="H2" s="26"/>
      <c r="I2" s="26"/>
      <c r="J2" s="26"/>
      <c r="K2" s="42"/>
      <c r="L2" s="26"/>
      <c r="M2" s="26"/>
      <c r="N2" s="26"/>
      <c r="O2" s="42"/>
      <c r="P2" s="42"/>
      <c r="Q2" s="26"/>
    </row>
    <row r="3" ht="18.75" customHeight="1" spans="1:17">
      <c r="A3" s="87" t="str">
        <f>"单位名称："&amp;"迪庆州人民检察院（机关）"</f>
        <v>单位名称：迪庆州人民检察院（机关）</v>
      </c>
      <c r="B3" s="6"/>
      <c r="C3" s="6"/>
      <c r="D3" s="6"/>
      <c r="E3" s="6"/>
      <c r="F3" s="6"/>
      <c r="G3" s="6"/>
      <c r="H3" s="6"/>
      <c r="I3" s="6"/>
      <c r="J3" s="6"/>
      <c r="O3" s="59"/>
      <c r="P3" s="59"/>
      <c r="Q3" s="94" t="s">
        <v>120</v>
      </c>
    </row>
    <row r="4" ht="15.75" customHeight="1" spans="1:17">
      <c r="A4" s="9" t="s">
        <v>296</v>
      </c>
      <c r="B4" s="63" t="s">
        <v>297</v>
      </c>
      <c r="C4" s="63" t="s">
        <v>298</v>
      </c>
      <c r="D4" s="63" t="s">
        <v>299</v>
      </c>
      <c r="E4" s="63" t="s">
        <v>300</v>
      </c>
      <c r="F4" s="63" t="s">
        <v>301</v>
      </c>
      <c r="G4" s="64" t="s">
        <v>136</v>
      </c>
      <c r="H4" s="64"/>
      <c r="I4" s="64"/>
      <c r="J4" s="64"/>
      <c r="K4" s="65"/>
      <c r="L4" s="64"/>
      <c r="M4" s="64"/>
      <c r="N4" s="64"/>
      <c r="O4" s="80"/>
      <c r="P4" s="65"/>
      <c r="Q4" s="81"/>
    </row>
    <row r="5" ht="17.25" customHeight="1" spans="1:17">
      <c r="A5" s="14"/>
      <c r="B5" s="66"/>
      <c r="C5" s="66"/>
      <c r="D5" s="66"/>
      <c r="E5" s="66"/>
      <c r="F5" s="66"/>
      <c r="G5" s="66" t="s">
        <v>31</v>
      </c>
      <c r="H5" s="66" t="s">
        <v>34</v>
      </c>
      <c r="I5" s="66" t="s">
        <v>302</v>
      </c>
      <c r="J5" s="66" t="s">
        <v>303</v>
      </c>
      <c r="K5" s="67" t="s">
        <v>304</v>
      </c>
      <c r="L5" s="82" t="s">
        <v>305</v>
      </c>
      <c r="M5" s="82"/>
      <c r="N5" s="82"/>
      <c r="O5" s="83"/>
      <c r="P5" s="84"/>
      <c r="Q5" s="68"/>
    </row>
    <row r="6" ht="54" customHeight="1" spans="1:17">
      <c r="A6" s="17"/>
      <c r="B6" s="68"/>
      <c r="C6" s="68"/>
      <c r="D6" s="68"/>
      <c r="E6" s="68"/>
      <c r="F6" s="68"/>
      <c r="G6" s="68"/>
      <c r="H6" s="68" t="s">
        <v>33</v>
      </c>
      <c r="I6" s="68"/>
      <c r="J6" s="68"/>
      <c r="K6" s="69"/>
      <c r="L6" s="68" t="s">
        <v>33</v>
      </c>
      <c r="M6" s="68" t="s">
        <v>44</v>
      </c>
      <c r="N6" s="68" t="s">
        <v>143</v>
      </c>
      <c r="O6" s="85" t="s">
        <v>40</v>
      </c>
      <c r="P6" s="69" t="s">
        <v>41</v>
      </c>
      <c r="Q6" s="68" t="s">
        <v>42</v>
      </c>
    </row>
    <row r="7" ht="15" customHeight="1" spans="1:17">
      <c r="A7" s="1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</row>
    <row r="8" ht="21" customHeight="1" spans="1:17">
      <c r="A8" s="70"/>
      <c r="B8" s="71"/>
      <c r="C8" s="71"/>
      <c r="D8" s="71"/>
      <c r="E8" s="90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70"/>
      <c r="B9" s="71"/>
      <c r="C9" s="71"/>
      <c r="D9" s="91"/>
      <c r="E9" s="9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73" t="s">
        <v>95</v>
      </c>
      <c r="B10" s="74"/>
      <c r="C10" s="74"/>
      <c r="D10" s="74"/>
      <c r="E10" s="90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ht="18.75" customHeight="1" spans="1:1">
      <c r="A11" t="s">
        <v>293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575" customWidth="1"/>
  </cols>
  <sheetData>
    <row r="1" ht="13.5" customHeight="1" spans="1:14">
      <c r="A1" s="56"/>
      <c r="B1" s="56"/>
      <c r="C1" s="56"/>
      <c r="D1" s="56"/>
      <c r="E1" s="56"/>
      <c r="F1" s="56"/>
      <c r="G1" s="56"/>
      <c r="H1" s="60"/>
      <c r="I1" s="56"/>
      <c r="J1" s="56"/>
      <c r="K1" s="56"/>
      <c r="L1" s="50"/>
      <c r="M1" s="76"/>
      <c r="N1" s="77" t="s">
        <v>306</v>
      </c>
    </row>
    <row r="2" ht="27.75" customHeight="1" spans="1:14">
      <c r="A2" s="52" t="s">
        <v>307</v>
      </c>
      <c r="B2" s="61"/>
      <c r="C2" s="61"/>
      <c r="D2" s="61"/>
      <c r="E2" s="61"/>
      <c r="F2" s="61"/>
      <c r="G2" s="61"/>
      <c r="H2" s="62"/>
      <c r="I2" s="61"/>
      <c r="J2" s="61"/>
      <c r="K2" s="61"/>
      <c r="L2" s="42"/>
      <c r="M2" s="62"/>
      <c r="N2" s="61"/>
    </row>
    <row r="3" ht="18.75" customHeight="1" spans="1:14">
      <c r="A3" s="53" t="str">
        <f>"单位名称："&amp;"迪庆州人民检察院（机关）"</f>
        <v>单位名称：迪庆州人民检察院（机关）</v>
      </c>
      <c r="B3" s="54"/>
      <c r="C3" s="54"/>
      <c r="D3" s="54"/>
      <c r="E3" s="54"/>
      <c r="F3" s="54"/>
      <c r="G3" s="54"/>
      <c r="H3" s="60"/>
      <c r="I3" s="56"/>
      <c r="J3" s="56"/>
      <c r="K3" s="56"/>
      <c r="L3" s="59"/>
      <c r="M3" s="78"/>
      <c r="N3" s="79" t="s">
        <v>120</v>
      </c>
    </row>
    <row r="4" ht="15.75" customHeight="1" spans="1:14">
      <c r="A4" s="9" t="s">
        <v>296</v>
      </c>
      <c r="B4" s="63" t="s">
        <v>308</v>
      </c>
      <c r="C4" s="63" t="s">
        <v>309</v>
      </c>
      <c r="D4" s="64" t="s">
        <v>136</v>
      </c>
      <c r="E4" s="64"/>
      <c r="F4" s="64"/>
      <c r="G4" s="64"/>
      <c r="H4" s="65"/>
      <c r="I4" s="64"/>
      <c r="J4" s="64"/>
      <c r="K4" s="64"/>
      <c r="L4" s="80"/>
      <c r="M4" s="65"/>
      <c r="N4" s="81"/>
    </row>
    <row r="5" ht="17.25" customHeight="1" spans="1:14">
      <c r="A5" s="14"/>
      <c r="B5" s="66"/>
      <c r="C5" s="66"/>
      <c r="D5" s="66" t="s">
        <v>31</v>
      </c>
      <c r="E5" s="66" t="s">
        <v>34</v>
      </c>
      <c r="F5" s="66" t="s">
        <v>302</v>
      </c>
      <c r="G5" s="66" t="s">
        <v>303</v>
      </c>
      <c r="H5" s="67" t="s">
        <v>304</v>
      </c>
      <c r="I5" s="82" t="s">
        <v>305</v>
      </c>
      <c r="J5" s="82"/>
      <c r="K5" s="82"/>
      <c r="L5" s="83"/>
      <c r="M5" s="84"/>
      <c r="N5" s="68"/>
    </row>
    <row r="6" ht="54" customHeight="1" spans="1:14">
      <c r="A6" s="17"/>
      <c r="B6" s="68"/>
      <c r="C6" s="68"/>
      <c r="D6" s="68"/>
      <c r="E6" s="68"/>
      <c r="F6" s="68"/>
      <c r="G6" s="68"/>
      <c r="H6" s="69"/>
      <c r="I6" s="68" t="s">
        <v>33</v>
      </c>
      <c r="J6" s="68" t="s">
        <v>44</v>
      </c>
      <c r="K6" s="68" t="s">
        <v>143</v>
      </c>
      <c r="L6" s="85" t="s">
        <v>40</v>
      </c>
      <c r="M6" s="69" t="s">
        <v>41</v>
      </c>
      <c r="N6" s="68" t="s">
        <v>42</v>
      </c>
    </row>
    <row r="7" ht="15" customHeight="1" spans="1:14">
      <c r="A7" s="17">
        <v>1</v>
      </c>
      <c r="B7" s="68">
        <v>2</v>
      </c>
      <c r="C7" s="68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</row>
    <row r="8" ht="21" customHeight="1" spans="1:14">
      <c r="A8" s="70"/>
      <c r="B8" s="71"/>
      <c r="C8" s="71"/>
      <c r="D8" s="72"/>
      <c r="E8" s="72"/>
      <c r="F8" s="72"/>
      <c r="G8" s="72"/>
      <c r="H8" s="72"/>
      <c r="I8" s="72"/>
      <c r="J8" s="72"/>
      <c r="K8" s="72"/>
      <c r="L8" s="86"/>
      <c r="M8" s="72"/>
      <c r="N8" s="72"/>
    </row>
    <row r="9" ht="21" customHeight="1" spans="1:14">
      <c r="A9" s="70"/>
      <c r="B9" s="71"/>
      <c r="C9" s="71"/>
      <c r="D9" s="72"/>
      <c r="E9" s="72"/>
      <c r="F9" s="72"/>
      <c r="G9" s="72"/>
      <c r="H9" s="72"/>
      <c r="I9" s="72"/>
      <c r="J9" s="72"/>
      <c r="K9" s="72"/>
      <c r="L9" s="86"/>
      <c r="M9" s="72"/>
      <c r="N9" s="72"/>
    </row>
    <row r="10" ht="21" customHeight="1" spans="1:14">
      <c r="A10" s="73" t="s">
        <v>95</v>
      </c>
      <c r="B10" s="74"/>
      <c r="C10" s="75"/>
      <c r="D10" s="72"/>
      <c r="E10" s="72"/>
      <c r="F10" s="72"/>
      <c r="G10" s="72"/>
      <c r="H10" s="72"/>
      <c r="I10" s="72"/>
      <c r="J10" s="72"/>
      <c r="K10" s="72"/>
      <c r="L10" s="86"/>
      <c r="M10" s="72"/>
      <c r="N10" s="72"/>
    </row>
    <row r="11" ht="21" customHeight="1" spans="1:1">
      <c r="A11" t="s">
        <v>293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42" customWidth="1"/>
    <col min="2" max="15" width="17.1416666666667" customWidth="1"/>
    <col min="16" max="23" width="17" customWidth="1"/>
  </cols>
  <sheetData>
    <row r="1" ht="13.5" customHeight="1" spans="4:23">
      <c r="D1" s="51"/>
      <c r="W1" s="50" t="s">
        <v>310</v>
      </c>
    </row>
    <row r="2" ht="27.75" customHeight="1" spans="1:23">
      <c r="A2" s="52" t="s">
        <v>311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8" customHeight="1" spans="1:23">
      <c r="A3" s="53" t="str">
        <f>"单位名称："&amp;"迪庆州人民检察院（机关）"</f>
        <v>单位名称：迪庆州人民检察院（机关）</v>
      </c>
      <c r="B3" s="54"/>
      <c r="C3" s="54"/>
      <c r="D3" s="55"/>
      <c r="E3" s="56"/>
      <c r="F3" s="56"/>
      <c r="G3" s="56"/>
      <c r="H3" s="56"/>
      <c r="I3" s="56"/>
      <c r="W3" s="59" t="s">
        <v>120</v>
      </c>
    </row>
    <row r="4" ht="19.5" customHeight="1" spans="1:23">
      <c r="A4" s="15" t="s">
        <v>312</v>
      </c>
      <c r="B4" s="10" t="s">
        <v>136</v>
      </c>
      <c r="C4" s="11"/>
      <c r="D4" s="11"/>
      <c r="E4" s="10" t="s">
        <v>313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</row>
    <row r="5" ht="40.5" customHeight="1" spans="1:23">
      <c r="A5" s="18"/>
      <c r="B5" s="27" t="s">
        <v>31</v>
      </c>
      <c r="C5" s="9" t="s">
        <v>34</v>
      </c>
      <c r="D5" s="57" t="s">
        <v>314</v>
      </c>
      <c r="E5" s="58" t="s">
        <v>315</v>
      </c>
      <c r="F5" s="58" t="s">
        <v>316</v>
      </c>
      <c r="G5" s="58" t="s">
        <v>317</v>
      </c>
      <c r="H5" s="58" t="s">
        <v>318</v>
      </c>
      <c r="I5" s="58" t="s">
        <v>319</v>
      </c>
      <c r="J5" s="58" t="s">
        <v>320</v>
      </c>
      <c r="K5" s="58" t="s">
        <v>321</v>
      </c>
      <c r="L5" s="58" t="s">
        <v>322</v>
      </c>
      <c r="M5" s="58" t="s">
        <v>323</v>
      </c>
      <c r="N5" s="58" t="s">
        <v>324</v>
      </c>
      <c r="O5" s="58" t="s">
        <v>325</v>
      </c>
      <c r="P5" s="58" t="s">
        <v>326</v>
      </c>
      <c r="Q5" s="58" t="s">
        <v>327</v>
      </c>
      <c r="R5" s="58" t="s">
        <v>328</v>
      </c>
      <c r="S5" s="58" t="s">
        <v>329</v>
      </c>
      <c r="T5" s="58" t="s">
        <v>330</v>
      </c>
      <c r="U5" s="58" t="s">
        <v>331</v>
      </c>
      <c r="V5" s="58" t="s">
        <v>332</v>
      </c>
      <c r="W5" s="58" t="s">
        <v>333</v>
      </c>
    </row>
    <row r="6" ht="19.5" customHeight="1" spans="1:23">
      <c r="A6" s="58">
        <v>1</v>
      </c>
      <c r="B6" s="58">
        <v>2</v>
      </c>
      <c r="C6" s="58">
        <v>3</v>
      </c>
      <c r="D6" s="10">
        <v>4</v>
      </c>
      <c r="E6" s="58">
        <v>5</v>
      </c>
      <c r="F6" s="58">
        <v>6</v>
      </c>
      <c r="G6" s="58">
        <v>7</v>
      </c>
      <c r="H6" s="10">
        <v>8</v>
      </c>
      <c r="I6" s="58">
        <v>9</v>
      </c>
      <c r="J6" s="58">
        <v>10</v>
      </c>
      <c r="K6" s="58">
        <v>11</v>
      </c>
      <c r="L6" s="10">
        <v>12</v>
      </c>
      <c r="M6" s="58">
        <v>13</v>
      </c>
      <c r="N6" s="58">
        <v>14</v>
      </c>
      <c r="O6" s="58">
        <v>15</v>
      </c>
      <c r="P6" s="10">
        <v>16</v>
      </c>
      <c r="Q6" s="58">
        <v>17</v>
      </c>
      <c r="R6" s="58">
        <v>18</v>
      </c>
      <c r="S6" s="58">
        <v>19</v>
      </c>
      <c r="T6" s="10">
        <v>20</v>
      </c>
      <c r="U6" s="10">
        <v>21</v>
      </c>
      <c r="V6" s="10">
        <v>22</v>
      </c>
      <c r="W6" s="58">
        <v>23</v>
      </c>
    </row>
    <row r="7" ht="28.5" customHeight="1" spans="1:23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30" customHeight="1" spans="1:23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ht="21.75" customHeight="1" spans="1:1">
      <c r="A9" t="s">
        <v>293</v>
      </c>
    </row>
  </sheetData>
  <mergeCells count="5">
    <mergeCell ref="A2:W2"/>
    <mergeCell ref="A3:I3"/>
    <mergeCell ref="B4:D4"/>
    <mergeCell ref="E4:W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6.2833333333333" customWidth="1"/>
    <col min="4" max="4" width="15.575" customWidth="1"/>
    <col min="5" max="5" width="23.575" customWidth="1"/>
    <col min="6" max="6" width="11.2833333333333" customWidth="1"/>
    <col min="7" max="7" width="14.85" customWidth="1"/>
    <col min="8" max="8" width="10.85" customWidth="1"/>
    <col min="9" max="9" width="13.425" customWidth="1"/>
    <col min="10" max="10" width="32" customWidth="1"/>
  </cols>
  <sheetData>
    <row r="1" customHeight="1" spans="10:10">
      <c r="J1" s="50" t="s">
        <v>334</v>
      </c>
    </row>
    <row r="2" ht="28.5" customHeight="1" spans="1:10">
      <c r="A2" s="41" t="s">
        <v>335</v>
      </c>
      <c r="B2" s="26"/>
      <c r="C2" s="26"/>
      <c r="D2" s="26"/>
      <c r="E2" s="26"/>
      <c r="F2" s="42"/>
      <c r="G2" s="26"/>
      <c r="H2" s="42"/>
      <c r="I2" s="42"/>
      <c r="J2" s="26"/>
    </row>
    <row r="3" ht="17.25" customHeight="1" spans="1:1">
      <c r="A3" s="4" t="str">
        <f>"单位名称："&amp;"迪庆州人民检察院（机关）"</f>
        <v>单位名称：迪庆州人民检察院（机关）</v>
      </c>
    </row>
    <row r="4" ht="44.25" customHeight="1" spans="1:10">
      <c r="A4" s="43" t="s">
        <v>238</v>
      </c>
      <c r="B4" s="43" t="s">
        <v>239</v>
      </c>
      <c r="C4" s="43" t="s">
        <v>240</v>
      </c>
      <c r="D4" s="43" t="s">
        <v>241</v>
      </c>
      <c r="E4" s="43" t="s">
        <v>242</v>
      </c>
      <c r="F4" s="44" t="s">
        <v>243</v>
      </c>
      <c r="G4" s="43" t="s">
        <v>244</v>
      </c>
      <c r="H4" s="44" t="s">
        <v>245</v>
      </c>
      <c r="I4" s="44" t="s">
        <v>246</v>
      </c>
      <c r="J4" s="43" t="s">
        <v>247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42" customHeight="1" spans="1:10">
      <c r="A6" s="45"/>
      <c r="B6" s="46"/>
      <c r="C6" s="46"/>
      <c r="D6" s="46"/>
      <c r="E6" s="47"/>
      <c r="F6" s="48"/>
      <c r="G6" s="47"/>
      <c r="H6" s="48"/>
      <c r="I6" s="48"/>
      <c r="J6" s="47"/>
    </row>
    <row r="7" ht="42" customHeight="1" spans="1:10">
      <c r="A7" s="45"/>
      <c r="B7" s="49"/>
      <c r="C7" s="49"/>
      <c r="D7" s="49"/>
      <c r="E7" s="45"/>
      <c r="F7" s="49"/>
      <c r="G7" s="45"/>
      <c r="H7" s="49"/>
      <c r="I7" s="49"/>
      <c r="J7" s="45"/>
    </row>
    <row r="8" ht="21.75" customHeight="1" spans="1:1">
      <c r="A8" t="s">
        <v>293</v>
      </c>
    </row>
  </sheetData>
  <mergeCells count="2">
    <mergeCell ref="A2:J2"/>
    <mergeCell ref="A3:H3"/>
  </mergeCells>
  <pageMargins left="0.75" right="0.75" top="1" bottom="1" header="0.5" footer="0.5"/>
  <pageSetup paperSize="9" scale="6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8.85" defaultRowHeight="15" customHeight="1" outlineLevelCol="7"/>
  <cols>
    <col min="1" max="1" width="36" customWidth="1"/>
    <col min="2" max="2" width="19.7083333333333" customWidth="1"/>
    <col min="3" max="3" width="33.2833333333333" customWidth="1"/>
    <col min="4" max="4" width="34.7083333333333" customWidth="1"/>
    <col min="5" max="5" width="14.425" customWidth="1"/>
    <col min="6" max="6" width="17.1416666666667" customWidth="1"/>
    <col min="7" max="7" width="17.2833333333333" customWidth="1"/>
    <col min="8" max="8" width="28.2833333333333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336</v>
      </c>
    </row>
    <row r="2" ht="30.75" customHeight="1" spans="1:8">
      <c r="A2" s="35" t="s">
        <v>337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"单位名称："&amp;"迪庆州人民检察院（机关）"</f>
        <v>单位名称：迪庆州人民检察院（机关）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129</v>
      </c>
      <c r="B4" s="36" t="s">
        <v>338</v>
      </c>
      <c r="C4" s="36" t="s">
        <v>339</v>
      </c>
      <c r="D4" s="36" t="s">
        <v>340</v>
      </c>
      <c r="E4" s="36" t="s">
        <v>341</v>
      </c>
      <c r="F4" s="36" t="s">
        <v>342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300</v>
      </c>
      <c r="G5" s="36" t="s">
        <v>343</v>
      </c>
      <c r="H5" s="36" t="s">
        <v>344</v>
      </c>
    </row>
    <row r="6" ht="18.75" customHeight="1" spans="1:8">
      <c r="A6" s="37" t="s">
        <v>112</v>
      </c>
      <c r="B6" s="37" t="s">
        <v>113</v>
      </c>
      <c r="C6" s="37" t="s">
        <v>114</v>
      </c>
      <c r="D6" s="37" t="s">
        <v>115</v>
      </c>
      <c r="E6" s="37" t="s">
        <v>116</v>
      </c>
      <c r="F6" s="37" t="s">
        <v>117</v>
      </c>
      <c r="G6" s="37" t="s">
        <v>345</v>
      </c>
      <c r="H6" s="37" t="s">
        <v>346</v>
      </c>
    </row>
    <row r="7" ht="30" customHeight="1" spans="1:8">
      <c r="A7" s="38"/>
      <c r="B7" s="38"/>
      <c r="C7" s="38"/>
      <c r="D7" s="38"/>
      <c r="E7" s="36"/>
      <c r="F7" s="39"/>
      <c r="G7" s="40"/>
      <c r="H7" s="40"/>
    </row>
    <row r="8" ht="20.25" customHeight="1" spans="1:8">
      <c r="A8" s="36" t="s">
        <v>31</v>
      </c>
      <c r="B8" s="36"/>
      <c r="C8" s="36"/>
      <c r="D8" s="36"/>
      <c r="E8" s="36"/>
      <c r="F8" s="39"/>
      <c r="G8" s="40"/>
      <c r="H8" s="40"/>
    </row>
    <row r="9" ht="21.75" customHeight="1" spans="1:1">
      <c r="A9" t="s">
        <v>293</v>
      </c>
    </row>
  </sheetData>
  <mergeCells count="8">
    <mergeCell ref="A2:H2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$A11:$XFD11"/>
    </sheetView>
  </sheetViews>
  <sheetFormatPr defaultColWidth="9.14166666666667" defaultRowHeight="14.25" customHeight="1"/>
  <cols>
    <col min="1" max="1" width="16.2833333333333" customWidth="1"/>
    <col min="2" max="2" width="29" customWidth="1"/>
    <col min="3" max="3" width="23.85" customWidth="1"/>
    <col min="4" max="7" width="19.575" customWidth="1"/>
    <col min="8" max="8" width="15.425" customWidth="1"/>
    <col min="9" max="11" width="19.575" customWidth="1"/>
  </cols>
  <sheetData>
    <row r="1" ht="13.5" customHeight="1" spans="4:11">
      <c r="D1" s="1"/>
      <c r="E1" s="1"/>
      <c r="F1" s="1"/>
      <c r="G1" s="1"/>
      <c r="K1" s="2" t="s">
        <v>347</v>
      </c>
    </row>
    <row r="2" ht="27.75" customHeight="1" spans="1:11">
      <c r="A2" s="26" t="s">
        <v>348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"单位名称："&amp;"迪庆州人民检察院（机关）"</f>
        <v>单位名称：迪庆州人民检察院（机关）</v>
      </c>
      <c r="B3" s="5"/>
      <c r="C3" s="5"/>
      <c r="D3" s="5"/>
      <c r="E3" s="5"/>
      <c r="F3" s="5"/>
      <c r="G3" s="5"/>
      <c r="H3" s="6"/>
      <c r="I3" s="6"/>
      <c r="J3" s="6"/>
      <c r="K3" s="7" t="s">
        <v>120</v>
      </c>
    </row>
    <row r="4" ht="21.75" customHeight="1" spans="1:11">
      <c r="A4" s="8" t="s">
        <v>215</v>
      </c>
      <c r="B4" s="8" t="s">
        <v>131</v>
      </c>
      <c r="C4" s="8" t="s">
        <v>216</v>
      </c>
      <c r="D4" s="9" t="s">
        <v>132</v>
      </c>
      <c r="E4" s="9" t="s">
        <v>133</v>
      </c>
      <c r="F4" s="9" t="s">
        <v>134</v>
      </c>
      <c r="G4" s="9" t="s">
        <v>135</v>
      </c>
      <c r="H4" s="15" t="s">
        <v>31</v>
      </c>
      <c r="I4" s="10" t="s">
        <v>349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7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7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95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ht="21" customHeight="1" spans="1:1">
      <c r="A11" t="s">
        <v>293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A1" sqref="A1 A1 A1 A1 A1 A1 A1"/>
    </sheetView>
  </sheetViews>
  <sheetFormatPr defaultColWidth="9.14166666666667" defaultRowHeight="14.25" customHeight="1" outlineLevelCol="6"/>
  <cols>
    <col min="1" max="1" width="37.7083333333333" customWidth="1"/>
    <col min="2" max="2" width="28" customWidth="1"/>
    <col min="3" max="3" width="37.575" customWidth="1"/>
    <col min="4" max="4" width="17" customWidth="1"/>
    <col min="5" max="7" width="27" customWidth="1"/>
  </cols>
  <sheetData>
    <row r="1" ht="13.5" customHeight="1" spans="4:7">
      <c r="D1" s="1"/>
      <c r="G1" s="2" t="s">
        <v>350</v>
      </c>
    </row>
    <row r="2" ht="27.75" customHeight="1" spans="1:7">
      <c r="A2" s="3" t="s">
        <v>351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"单位名称："&amp;"迪庆州人民检察院（机关）"</f>
        <v>单位名称：迪庆州人民检察院（机关）</v>
      </c>
      <c r="B3" s="5"/>
      <c r="C3" s="5"/>
      <c r="D3" s="5"/>
      <c r="E3" s="6"/>
      <c r="F3" s="6"/>
      <c r="G3" s="7" t="s">
        <v>120</v>
      </c>
    </row>
    <row r="4" ht="21.75" customHeight="1" spans="1:7">
      <c r="A4" s="8" t="s">
        <v>216</v>
      </c>
      <c r="B4" s="8" t="s">
        <v>215</v>
      </c>
      <c r="C4" s="8" t="s">
        <v>131</v>
      </c>
      <c r="D4" s="9" t="s">
        <v>352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353</v>
      </c>
      <c r="F5" s="9" t="s">
        <v>354</v>
      </c>
      <c r="G5" s="9" t="s">
        <v>355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0" customHeight="1" spans="1:7">
      <c r="A8" s="20" t="s">
        <v>46</v>
      </c>
      <c r="B8" s="21"/>
      <c r="C8" s="21"/>
      <c r="D8" s="20"/>
      <c r="E8" s="22">
        <v>1000000</v>
      </c>
      <c r="F8" s="22">
        <v>1000000</v>
      </c>
      <c r="G8" s="22">
        <v>1000000</v>
      </c>
    </row>
    <row r="9" ht="30" customHeight="1" spans="1:7">
      <c r="A9" s="20"/>
      <c r="B9" s="20" t="s">
        <v>356</v>
      </c>
      <c r="C9" s="20" t="s">
        <v>233</v>
      </c>
      <c r="D9" s="20" t="s">
        <v>357</v>
      </c>
      <c r="E9" s="22">
        <v>1000000</v>
      </c>
      <c r="F9" s="22">
        <v>1000000</v>
      </c>
      <c r="G9" s="22">
        <v>1000000</v>
      </c>
    </row>
    <row r="10" ht="18.75" customHeight="1" spans="1:7">
      <c r="A10" s="23" t="s">
        <v>31</v>
      </c>
      <c r="B10" s="24" t="s">
        <v>358</v>
      </c>
      <c r="C10" s="24"/>
      <c r="D10" s="25"/>
      <c r="E10" s="22">
        <v>1000000</v>
      </c>
      <c r="F10" s="22">
        <v>1000000</v>
      </c>
      <c r="G10" s="22">
        <v>1000000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D14" sqref="D14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416666666667" customWidth="1"/>
  </cols>
  <sheetData>
    <row r="1" ht="12" customHeight="1" spans="1:18">
      <c r="A1" s="141"/>
      <c r="J1" s="153"/>
      <c r="R1" s="2" t="s">
        <v>27</v>
      </c>
    </row>
    <row r="2" ht="36" customHeight="1" spans="1:19">
      <c r="A2" s="142" t="s">
        <v>28</v>
      </c>
      <c r="B2" s="26"/>
      <c r="C2" s="26"/>
      <c r="D2" s="26"/>
      <c r="E2" s="26"/>
      <c r="F2" s="26"/>
      <c r="G2" s="26"/>
      <c r="H2" s="26"/>
      <c r="I2" s="26"/>
      <c r="J2" s="42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87" t="str">
        <f>"单位名称："&amp;"迪庆州人民检察院（机关）"</f>
        <v>单位名称：迪庆州人民检察院（机关）</v>
      </c>
      <c r="B3" s="6"/>
      <c r="C3" s="6"/>
      <c r="D3" s="6"/>
      <c r="E3" s="6"/>
      <c r="F3" s="6"/>
      <c r="G3" s="6"/>
      <c r="H3" s="6"/>
      <c r="I3" s="6"/>
      <c r="J3" s="154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3" t="s">
        <v>29</v>
      </c>
      <c r="B4" s="144" t="s">
        <v>30</v>
      </c>
      <c r="C4" s="144" t="s">
        <v>31</v>
      </c>
      <c r="D4" s="145" t="s">
        <v>32</v>
      </c>
      <c r="E4" s="146"/>
      <c r="F4" s="146"/>
      <c r="G4" s="146"/>
      <c r="H4" s="146"/>
      <c r="I4" s="146"/>
      <c r="J4" s="155"/>
      <c r="K4" s="146"/>
      <c r="L4" s="146"/>
      <c r="M4" s="146"/>
      <c r="N4" s="156"/>
      <c r="O4" s="156" t="s">
        <v>20</v>
      </c>
      <c r="P4" s="156"/>
      <c r="Q4" s="156"/>
      <c r="R4" s="156"/>
      <c r="S4" s="156"/>
    </row>
    <row r="5" ht="18" customHeight="1" spans="1:19">
      <c r="A5" s="147"/>
      <c r="B5" s="148"/>
      <c r="C5" s="148"/>
      <c r="D5" s="148" t="s">
        <v>33</v>
      </c>
      <c r="E5" s="148" t="s">
        <v>34</v>
      </c>
      <c r="F5" s="148" t="s">
        <v>35</v>
      </c>
      <c r="G5" s="148" t="s">
        <v>36</v>
      </c>
      <c r="H5" s="148" t="s">
        <v>37</v>
      </c>
      <c r="I5" s="157" t="s">
        <v>38</v>
      </c>
      <c r="J5" s="158"/>
      <c r="K5" s="157" t="s">
        <v>39</v>
      </c>
      <c r="L5" s="157" t="s">
        <v>40</v>
      </c>
      <c r="M5" s="157" t="s">
        <v>41</v>
      </c>
      <c r="N5" s="159" t="s">
        <v>42</v>
      </c>
      <c r="O5" s="160" t="s">
        <v>33</v>
      </c>
      <c r="P5" s="160" t="s">
        <v>34</v>
      </c>
      <c r="Q5" s="160" t="s">
        <v>35</v>
      </c>
      <c r="R5" s="160" t="s">
        <v>36</v>
      </c>
      <c r="S5" s="160" t="s">
        <v>43</v>
      </c>
    </row>
    <row r="6" ht="29.25" customHeight="1" spans="1:19">
      <c r="A6" s="149"/>
      <c r="B6" s="150"/>
      <c r="C6" s="150"/>
      <c r="D6" s="150"/>
      <c r="E6" s="150"/>
      <c r="F6" s="150"/>
      <c r="G6" s="150"/>
      <c r="H6" s="150"/>
      <c r="I6" s="161" t="s">
        <v>33</v>
      </c>
      <c r="J6" s="161" t="s">
        <v>44</v>
      </c>
      <c r="K6" s="161" t="s">
        <v>39</v>
      </c>
      <c r="L6" s="161" t="s">
        <v>40</v>
      </c>
      <c r="M6" s="161" t="s">
        <v>41</v>
      </c>
      <c r="N6" s="161" t="s">
        <v>42</v>
      </c>
      <c r="O6" s="161"/>
      <c r="P6" s="161"/>
      <c r="Q6" s="161"/>
      <c r="R6" s="161"/>
      <c r="S6" s="161"/>
    </row>
    <row r="7" ht="16.5" customHeight="1" spans="1:19">
      <c r="A7" s="125">
        <v>1</v>
      </c>
      <c r="B7" s="19">
        <v>2</v>
      </c>
      <c r="C7" s="19">
        <v>3</v>
      </c>
      <c r="D7" s="19">
        <v>4</v>
      </c>
      <c r="E7" s="125">
        <v>5</v>
      </c>
      <c r="F7" s="19">
        <v>6</v>
      </c>
      <c r="G7" s="19">
        <v>7</v>
      </c>
      <c r="H7" s="125">
        <v>8</v>
      </c>
      <c r="I7" s="19">
        <v>9</v>
      </c>
      <c r="J7" s="32">
        <v>10</v>
      </c>
      <c r="K7" s="32">
        <v>11</v>
      </c>
      <c r="L7" s="16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5" customHeight="1" spans="1:19">
      <c r="A8" s="28" t="s">
        <v>45</v>
      </c>
      <c r="B8" s="28" t="s">
        <v>46</v>
      </c>
      <c r="C8" s="22">
        <v>24372927.87</v>
      </c>
      <c r="D8" s="115">
        <v>23632261.3</v>
      </c>
      <c r="E8" s="86">
        <v>17632261.3</v>
      </c>
      <c r="F8" s="86"/>
      <c r="G8" s="86"/>
      <c r="H8" s="86"/>
      <c r="I8" s="86">
        <v>6000000</v>
      </c>
      <c r="J8" s="86"/>
      <c r="K8" s="86"/>
      <c r="L8" s="86"/>
      <c r="M8" s="86"/>
      <c r="N8" s="86">
        <v>6000000</v>
      </c>
      <c r="O8" s="86">
        <v>740666.57</v>
      </c>
      <c r="P8" s="86">
        <v>740666.57</v>
      </c>
      <c r="Q8" s="86"/>
      <c r="R8" s="86"/>
      <c r="S8" s="86"/>
    </row>
    <row r="9" ht="16.5" customHeight="1" spans="1:19">
      <c r="A9" s="151" t="s">
        <v>31</v>
      </c>
      <c r="B9" s="152"/>
      <c r="C9" s="115">
        <v>24372927.87</v>
      </c>
      <c r="D9" s="115">
        <v>23632261.3</v>
      </c>
      <c r="E9" s="86">
        <v>17632261.3</v>
      </c>
      <c r="F9" s="86"/>
      <c r="G9" s="86"/>
      <c r="H9" s="86"/>
      <c r="I9" s="86">
        <v>6000000</v>
      </c>
      <c r="J9" s="86"/>
      <c r="K9" s="86"/>
      <c r="L9" s="86"/>
      <c r="M9" s="86"/>
      <c r="N9" s="86">
        <v>6000000</v>
      </c>
      <c r="O9" s="86">
        <v>740666.57</v>
      </c>
      <c r="P9" s="86">
        <v>740666.57</v>
      </c>
      <c r="Q9" s="86"/>
      <c r="R9" s="86"/>
      <c r="S9" s="86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D10" sqref="D10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1" t="s">
        <v>47</v>
      </c>
    </row>
    <row r="2" ht="28.5" customHeight="1" spans="1:15">
      <c r="A2" s="26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95" t="str">
        <f>"单位名称："&amp;"迪庆州人民检察院（机关）"</f>
        <v>单位名称：迪庆州人民检察院（机关）</v>
      </c>
      <c r="B3" s="96"/>
      <c r="C3" s="54"/>
      <c r="D3" s="54"/>
      <c r="E3" s="54"/>
      <c r="F3" s="54"/>
      <c r="G3" s="6"/>
      <c r="H3" s="54"/>
      <c r="I3" s="54"/>
      <c r="J3" s="6"/>
      <c r="K3" s="54"/>
      <c r="L3" s="54"/>
      <c r="M3" s="6"/>
      <c r="N3" s="6"/>
      <c r="O3" s="97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58" t="s">
        <v>34</v>
      </c>
      <c r="E4" s="58"/>
      <c r="F4" s="58"/>
      <c r="G4" s="140" t="s">
        <v>35</v>
      </c>
      <c r="H4" s="9" t="s">
        <v>36</v>
      </c>
      <c r="I4" s="9" t="s">
        <v>51</v>
      </c>
      <c r="J4" s="10" t="s">
        <v>52</v>
      </c>
      <c r="K4" s="64" t="s">
        <v>53</v>
      </c>
      <c r="L4" s="64" t="s">
        <v>54</v>
      </c>
      <c r="M4" s="64" t="s">
        <v>55</v>
      </c>
      <c r="N4" s="64" t="s">
        <v>56</v>
      </c>
      <c r="O4" s="81" t="s">
        <v>57</v>
      </c>
    </row>
    <row r="5" ht="30" customHeight="1" spans="1:15">
      <c r="A5" s="18"/>
      <c r="B5" s="18"/>
      <c r="C5" s="18"/>
      <c r="D5" s="58" t="s">
        <v>33</v>
      </c>
      <c r="E5" s="58" t="s">
        <v>58</v>
      </c>
      <c r="F5" s="58" t="s">
        <v>59</v>
      </c>
      <c r="G5" s="18"/>
      <c r="H5" s="18"/>
      <c r="I5" s="18"/>
      <c r="J5" s="58" t="s">
        <v>33</v>
      </c>
      <c r="K5" s="85" t="s">
        <v>53</v>
      </c>
      <c r="L5" s="85" t="s">
        <v>54</v>
      </c>
      <c r="M5" s="85" t="s">
        <v>55</v>
      </c>
      <c r="N5" s="85" t="s">
        <v>56</v>
      </c>
      <c r="O5" s="85" t="s">
        <v>57</v>
      </c>
    </row>
    <row r="6" ht="16.5" customHeight="1" spans="1:15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58">
        <v>15</v>
      </c>
    </row>
    <row r="7" ht="20.25" customHeight="1" spans="1:15">
      <c r="A7" s="28" t="s">
        <v>60</v>
      </c>
      <c r="B7" s="28" t="s">
        <v>61</v>
      </c>
      <c r="C7" s="115">
        <v>20763504.92</v>
      </c>
      <c r="D7" s="115">
        <v>14763504.92</v>
      </c>
      <c r="E7" s="115">
        <v>13022838.35</v>
      </c>
      <c r="F7" s="115">
        <v>1740666.57</v>
      </c>
      <c r="G7" s="86"/>
      <c r="H7" s="115"/>
      <c r="I7" s="115"/>
      <c r="J7" s="115">
        <v>6000000</v>
      </c>
      <c r="K7" s="115"/>
      <c r="L7" s="115"/>
      <c r="M7" s="86"/>
      <c r="N7" s="115"/>
      <c r="O7" s="115">
        <v>6000000</v>
      </c>
    </row>
    <row r="8" ht="20.25" customHeight="1" spans="1:15">
      <c r="A8" s="123" t="s">
        <v>62</v>
      </c>
      <c r="B8" s="123" t="s">
        <v>63</v>
      </c>
      <c r="C8" s="115">
        <v>20763504.92</v>
      </c>
      <c r="D8" s="115">
        <v>14763504.92</v>
      </c>
      <c r="E8" s="115">
        <v>13022838.35</v>
      </c>
      <c r="F8" s="115">
        <v>1740666.57</v>
      </c>
      <c r="G8" s="86"/>
      <c r="H8" s="115"/>
      <c r="I8" s="115"/>
      <c r="J8" s="115">
        <v>6000000</v>
      </c>
      <c r="K8" s="115"/>
      <c r="L8" s="115"/>
      <c r="M8" s="86"/>
      <c r="N8" s="115"/>
      <c r="O8" s="115">
        <v>6000000</v>
      </c>
    </row>
    <row r="9" ht="20.25" customHeight="1" spans="1:15">
      <c r="A9" s="124" t="s">
        <v>64</v>
      </c>
      <c r="B9" s="124" t="s">
        <v>65</v>
      </c>
      <c r="C9" s="115">
        <v>16104838.35</v>
      </c>
      <c r="D9" s="115">
        <v>12104838.35</v>
      </c>
      <c r="E9" s="115">
        <v>12104838.35</v>
      </c>
      <c r="F9" s="115"/>
      <c r="G9" s="86"/>
      <c r="H9" s="115"/>
      <c r="I9" s="115"/>
      <c r="J9" s="115">
        <v>4000000</v>
      </c>
      <c r="K9" s="115"/>
      <c r="L9" s="115"/>
      <c r="M9" s="86"/>
      <c r="N9" s="115"/>
      <c r="O9" s="115">
        <v>4000000</v>
      </c>
    </row>
    <row r="10" ht="20.25" customHeight="1" spans="1:15">
      <c r="A10" s="124" t="s">
        <v>66</v>
      </c>
      <c r="B10" s="124" t="s">
        <v>67</v>
      </c>
      <c r="C10" s="115">
        <v>4464258.57</v>
      </c>
      <c r="D10" s="115">
        <v>2464258.57</v>
      </c>
      <c r="E10" s="115">
        <v>918000</v>
      </c>
      <c r="F10" s="115">
        <v>1546258.57</v>
      </c>
      <c r="G10" s="86"/>
      <c r="H10" s="115"/>
      <c r="I10" s="115"/>
      <c r="J10" s="115">
        <v>2000000</v>
      </c>
      <c r="K10" s="115"/>
      <c r="L10" s="115"/>
      <c r="M10" s="86"/>
      <c r="N10" s="115"/>
      <c r="O10" s="115">
        <v>2000000</v>
      </c>
    </row>
    <row r="11" ht="20.25" customHeight="1" spans="1:15">
      <c r="A11" s="124" t="s">
        <v>68</v>
      </c>
      <c r="B11" s="124" t="s">
        <v>69</v>
      </c>
      <c r="C11" s="115">
        <v>194408</v>
      </c>
      <c r="D11" s="115">
        <v>194408</v>
      </c>
      <c r="E11" s="115"/>
      <c r="F11" s="115">
        <v>194408</v>
      </c>
      <c r="G11" s="86"/>
      <c r="H11" s="115"/>
      <c r="I11" s="115"/>
      <c r="J11" s="115"/>
      <c r="K11" s="115"/>
      <c r="L11" s="115"/>
      <c r="M11" s="86"/>
      <c r="N11" s="115"/>
      <c r="O11" s="115"/>
    </row>
    <row r="12" ht="20.25" customHeight="1" spans="1:15">
      <c r="A12" s="28" t="s">
        <v>70</v>
      </c>
      <c r="B12" s="28" t="s">
        <v>71</v>
      </c>
      <c r="C12" s="115">
        <v>1401845.77</v>
      </c>
      <c r="D12" s="115">
        <v>1401845.77</v>
      </c>
      <c r="E12" s="115">
        <v>1401845.77</v>
      </c>
      <c r="F12" s="115"/>
      <c r="G12" s="86"/>
      <c r="H12" s="115"/>
      <c r="I12" s="115"/>
      <c r="J12" s="115"/>
      <c r="K12" s="115"/>
      <c r="L12" s="115"/>
      <c r="M12" s="86"/>
      <c r="N12" s="115"/>
      <c r="O12" s="115"/>
    </row>
    <row r="13" ht="20.25" customHeight="1" spans="1:15">
      <c r="A13" s="123" t="s">
        <v>72</v>
      </c>
      <c r="B13" s="123" t="s">
        <v>73</v>
      </c>
      <c r="C13" s="115">
        <v>1382805.12</v>
      </c>
      <c r="D13" s="115">
        <v>1382805.12</v>
      </c>
      <c r="E13" s="115">
        <v>1382805.12</v>
      </c>
      <c r="F13" s="115"/>
      <c r="G13" s="86"/>
      <c r="H13" s="115"/>
      <c r="I13" s="115"/>
      <c r="J13" s="115"/>
      <c r="K13" s="115"/>
      <c r="L13" s="115"/>
      <c r="M13" s="86"/>
      <c r="N13" s="115"/>
      <c r="O13" s="115"/>
    </row>
    <row r="14" ht="20.25" customHeight="1" spans="1:15">
      <c r="A14" s="124" t="s">
        <v>74</v>
      </c>
      <c r="B14" s="124" t="s">
        <v>75</v>
      </c>
      <c r="C14" s="115">
        <v>1382805.12</v>
      </c>
      <c r="D14" s="115">
        <v>1382805.12</v>
      </c>
      <c r="E14" s="115">
        <v>1382805.12</v>
      </c>
      <c r="F14" s="115"/>
      <c r="G14" s="86"/>
      <c r="H14" s="115"/>
      <c r="I14" s="115"/>
      <c r="J14" s="115"/>
      <c r="K14" s="115"/>
      <c r="L14" s="115"/>
      <c r="M14" s="86"/>
      <c r="N14" s="115"/>
      <c r="O14" s="115"/>
    </row>
    <row r="15" ht="20.25" customHeight="1" spans="1:15">
      <c r="A15" s="123" t="s">
        <v>76</v>
      </c>
      <c r="B15" s="123" t="s">
        <v>77</v>
      </c>
      <c r="C15" s="115">
        <v>19040.65</v>
      </c>
      <c r="D15" s="115">
        <v>19040.65</v>
      </c>
      <c r="E15" s="115">
        <v>19040.65</v>
      </c>
      <c r="F15" s="115"/>
      <c r="G15" s="86"/>
      <c r="H15" s="115"/>
      <c r="I15" s="115"/>
      <c r="J15" s="115"/>
      <c r="K15" s="115"/>
      <c r="L15" s="115"/>
      <c r="M15" s="86"/>
      <c r="N15" s="115"/>
      <c r="O15" s="115"/>
    </row>
    <row r="16" ht="20.25" customHeight="1" spans="1:15">
      <c r="A16" s="124" t="s">
        <v>78</v>
      </c>
      <c r="B16" s="124" t="s">
        <v>77</v>
      </c>
      <c r="C16" s="115">
        <v>19040.65</v>
      </c>
      <c r="D16" s="115">
        <v>19040.65</v>
      </c>
      <c r="E16" s="115">
        <v>19040.65</v>
      </c>
      <c r="F16" s="115"/>
      <c r="G16" s="86"/>
      <c r="H16" s="115"/>
      <c r="I16" s="115"/>
      <c r="J16" s="115"/>
      <c r="K16" s="115"/>
      <c r="L16" s="115"/>
      <c r="M16" s="86"/>
      <c r="N16" s="115"/>
      <c r="O16" s="115"/>
    </row>
    <row r="17" ht="20.25" customHeight="1" spans="1:15">
      <c r="A17" s="28" t="s">
        <v>79</v>
      </c>
      <c r="B17" s="28" t="s">
        <v>80</v>
      </c>
      <c r="C17" s="115">
        <v>1195593.18</v>
      </c>
      <c r="D17" s="115">
        <v>1195593.18</v>
      </c>
      <c r="E17" s="115">
        <v>1195593.18</v>
      </c>
      <c r="F17" s="115"/>
      <c r="G17" s="86"/>
      <c r="H17" s="115"/>
      <c r="I17" s="115"/>
      <c r="J17" s="115"/>
      <c r="K17" s="115"/>
      <c r="L17" s="115"/>
      <c r="M17" s="86"/>
      <c r="N17" s="115"/>
      <c r="O17" s="115"/>
    </row>
    <row r="18" ht="20.25" customHeight="1" spans="1:15">
      <c r="A18" s="123" t="s">
        <v>81</v>
      </c>
      <c r="B18" s="123" t="s">
        <v>82</v>
      </c>
      <c r="C18" s="115">
        <v>1195593.18</v>
      </c>
      <c r="D18" s="115">
        <v>1195593.18</v>
      </c>
      <c r="E18" s="115">
        <v>1195593.18</v>
      </c>
      <c r="F18" s="115"/>
      <c r="G18" s="86"/>
      <c r="H18" s="115"/>
      <c r="I18" s="115"/>
      <c r="J18" s="115"/>
      <c r="K18" s="115"/>
      <c r="L18" s="115"/>
      <c r="M18" s="86"/>
      <c r="N18" s="115"/>
      <c r="O18" s="115"/>
    </row>
    <row r="19" ht="20.25" customHeight="1" spans="1:15">
      <c r="A19" s="124" t="s">
        <v>83</v>
      </c>
      <c r="B19" s="124" t="s">
        <v>84</v>
      </c>
      <c r="C19" s="115">
        <v>648189.9</v>
      </c>
      <c r="D19" s="115">
        <v>648189.9</v>
      </c>
      <c r="E19" s="115">
        <v>648189.9</v>
      </c>
      <c r="F19" s="115"/>
      <c r="G19" s="86"/>
      <c r="H19" s="115"/>
      <c r="I19" s="115"/>
      <c r="J19" s="115"/>
      <c r="K19" s="115"/>
      <c r="L19" s="115"/>
      <c r="M19" s="86"/>
      <c r="N19" s="115"/>
      <c r="O19" s="115"/>
    </row>
    <row r="20" ht="20.25" customHeight="1" spans="1:15">
      <c r="A20" s="124" t="s">
        <v>85</v>
      </c>
      <c r="B20" s="124" t="s">
        <v>86</v>
      </c>
      <c r="C20" s="115">
        <v>521183.28</v>
      </c>
      <c r="D20" s="115">
        <v>521183.28</v>
      </c>
      <c r="E20" s="115">
        <v>521183.28</v>
      </c>
      <c r="F20" s="115"/>
      <c r="G20" s="86"/>
      <c r="H20" s="115"/>
      <c r="I20" s="115"/>
      <c r="J20" s="115"/>
      <c r="K20" s="115"/>
      <c r="L20" s="115"/>
      <c r="M20" s="86"/>
      <c r="N20" s="115"/>
      <c r="O20" s="115"/>
    </row>
    <row r="21" ht="20.25" customHeight="1" spans="1:15">
      <c r="A21" s="124" t="s">
        <v>87</v>
      </c>
      <c r="B21" s="124" t="s">
        <v>88</v>
      </c>
      <c r="C21" s="115">
        <v>26220</v>
      </c>
      <c r="D21" s="115">
        <v>26220</v>
      </c>
      <c r="E21" s="115">
        <v>26220</v>
      </c>
      <c r="F21" s="115"/>
      <c r="G21" s="86"/>
      <c r="H21" s="115"/>
      <c r="I21" s="115"/>
      <c r="J21" s="115"/>
      <c r="K21" s="115"/>
      <c r="L21" s="115"/>
      <c r="M21" s="86"/>
      <c r="N21" s="115"/>
      <c r="O21" s="115"/>
    </row>
    <row r="22" ht="20.25" customHeight="1" spans="1:15">
      <c r="A22" s="28" t="s">
        <v>89</v>
      </c>
      <c r="B22" s="28" t="s">
        <v>90</v>
      </c>
      <c r="C22" s="115">
        <v>1011984</v>
      </c>
      <c r="D22" s="115">
        <v>1011984</v>
      </c>
      <c r="E22" s="115">
        <v>1011984</v>
      </c>
      <c r="F22" s="115"/>
      <c r="G22" s="86"/>
      <c r="H22" s="115"/>
      <c r="I22" s="115"/>
      <c r="J22" s="115"/>
      <c r="K22" s="115"/>
      <c r="L22" s="115"/>
      <c r="M22" s="86"/>
      <c r="N22" s="115"/>
      <c r="O22" s="115"/>
    </row>
    <row r="23" ht="20.25" customHeight="1" spans="1:15">
      <c r="A23" s="123" t="s">
        <v>91</v>
      </c>
      <c r="B23" s="123" t="s">
        <v>92</v>
      </c>
      <c r="C23" s="115">
        <v>1011984</v>
      </c>
      <c r="D23" s="115">
        <v>1011984</v>
      </c>
      <c r="E23" s="115">
        <v>1011984</v>
      </c>
      <c r="F23" s="115"/>
      <c r="G23" s="86"/>
      <c r="H23" s="115"/>
      <c r="I23" s="115"/>
      <c r="J23" s="115"/>
      <c r="K23" s="115"/>
      <c r="L23" s="115"/>
      <c r="M23" s="86"/>
      <c r="N23" s="115"/>
      <c r="O23" s="115"/>
    </row>
    <row r="24" ht="20.25" customHeight="1" spans="1:15">
      <c r="A24" s="124" t="s">
        <v>93</v>
      </c>
      <c r="B24" s="124" t="s">
        <v>94</v>
      </c>
      <c r="C24" s="115">
        <v>1011984</v>
      </c>
      <c r="D24" s="115">
        <v>1011984</v>
      </c>
      <c r="E24" s="115">
        <v>1011984</v>
      </c>
      <c r="F24" s="115"/>
      <c r="G24" s="86"/>
      <c r="H24" s="115"/>
      <c r="I24" s="115"/>
      <c r="J24" s="115"/>
      <c r="K24" s="115"/>
      <c r="L24" s="115"/>
      <c r="M24" s="86"/>
      <c r="N24" s="115"/>
      <c r="O24" s="115"/>
    </row>
    <row r="25" ht="17.25" customHeight="1" spans="1:15">
      <c r="A25" s="98" t="s">
        <v>95</v>
      </c>
      <c r="B25" s="99" t="s">
        <v>95</v>
      </c>
      <c r="C25" s="115">
        <v>24372927.87</v>
      </c>
      <c r="D25" s="115">
        <v>18372927.87</v>
      </c>
      <c r="E25" s="115">
        <v>16632261.3</v>
      </c>
      <c r="F25" s="115">
        <v>1740666.57</v>
      </c>
      <c r="G25" s="86"/>
      <c r="H25" s="115"/>
      <c r="I25" s="115"/>
      <c r="J25" s="115">
        <v>6000000</v>
      </c>
      <c r="K25" s="115"/>
      <c r="L25" s="115"/>
      <c r="M25" s="86"/>
      <c r="N25" s="115"/>
      <c r="O25" s="115">
        <v>6000000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2833333333333" customWidth="1"/>
    <col min="3" max="3" width="48.575" customWidth="1"/>
    <col min="4" max="4" width="41.1416666666667" customWidth="1"/>
  </cols>
  <sheetData>
    <row r="1" customHeight="1" spans="4:4">
      <c r="D1" s="93" t="s">
        <v>96</v>
      </c>
    </row>
    <row r="2" ht="31.5" customHeight="1" spans="1:4">
      <c r="A2" s="41" t="s">
        <v>97</v>
      </c>
      <c r="B2" s="127"/>
      <c r="C2" s="127"/>
      <c r="D2" s="127"/>
    </row>
    <row r="3" ht="17.25" customHeight="1" spans="1:4">
      <c r="A3" s="4" t="str">
        <f>"单位名称："&amp;"迪庆州人民检察院（机关）"</f>
        <v>单位名称：迪庆州人民检察院（机关）</v>
      </c>
      <c r="B3" s="128"/>
      <c r="C3" s="128"/>
      <c r="D3" s="94" t="s">
        <v>2</v>
      </c>
    </row>
    <row r="4" ht="24.75" customHeight="1" spans="1:4">
      <c r="A4" s="10" t="s">
        <v>3</v>
      </c>
      <c r="B4" s="12"/>
      <c r="C4" s="10" t="s">
        <v>4</v>
      </c>
      <c r="D4" s="12"/>
    </row>
    <row r="5" ht="15.75" customHeight="1" spans="1:4">
      <c r="A5" s="15" t="s">
        <v>5</v>
      </c>
      <c r="B5" s="129" t="s">
        <v>6</v>
      </c>
      <c r="C5" s="15" t="s">
        <v>98</v>
      </c>
      <c r="D5" s="129" t="s">
        <v>6</v>
      </c>
    </row>
    <row r="6" customHeight="1" spans="1:4">
      <c r="A6" s="18"/>
      <c r="B6" s="17"/>
      <c r="C6" s="18"/>
      <c r="D6" s="17"/>
    </row>
    <row r="7" ht="29.25" customHeight="1" spans="1:4">
      <c r="A7" s="130" t="s">
        <v>99</v>
      </c>
      <c r="B7" s="131">
        <v>17632261.3</v>
      </c>
      <c r="C7" s="132" t="s">
        <v>100</v>
      </c>
      <c r="D7" s="131">
        <v>18372927.87</v>
      </c>
    </row>
    <row r="8" ht="29.25" customHeight="1" spans="1:4">
      <c r="A8" s="133" t="s">
        <v>101</v>
      </c>
      <c r="B8" s="86">
        <v>17632261.3</v>
      </c>
      <c r="C8" s="102" t="str">
        <f>"（一）"&amp;"公共安全支出"</f>
        <v>（一）公共安全支出</v>
      </c>
      <c r="D8" s="86">
        <v>14763504.92</v>
      </c>
    </row>
    <row r="9" ht="29.25" customHeight="1" spans="1:4">
      <c r="A9" s="133" t="s">
        <v>102</v>
      </c>
      <c r="B9" s="86"/>
      <c r="C9" s="102" t="str">
        <f>"（二）"&amp;"社会保障和就业支出"</f>
        <v>（二）社会保障和就业支出</v>
      </c>
      <c r="D9" s="86">
        <v>1401845.77</v>
      </c>
    </row>
    <row r="10" ht="29.25" customHeight="1" spans="1:4">
      <c r="A10" s="133" t="s">
        <v>103</v>
      </c>
      <c r="B10" s="86"/>
      <c r="C10" s="102" t="str">
        <f>"（三）"&amp;"卫生健康支出"</f>
        <v>（三）卫生健康支出</v>
      </c>
      <c r="D10" s="86">
        <v>1195593.18</v>
      </c>
    </row>
    <row r="11" ht="29.25" customHeight="1" spans="1:4">
      <c r="A11" s="134" t="s">
        <v>104</v>
      </c>
      <c r="B11" s="135">
        <v>740666.57</v>
      </c>
      <c r="C11" s="102" t="str">
        <f>"（四）"&amp;"住房保障支出"</f>
        <v>（四）住房保障支出</v>
      </c>
      <c r="D11" s="86">
        <v>1011984</v>
      </c>
    </row>
    <row r="12" ht="29.25" customHeight="1" spans="1:4">
      <c r="A12" s="133" t="s">
        <v>101</v>
      </c>
      <c r="B12" s="115">
        <v>740666.57</v>
      </c>
      <c r="C12" s="136"/>
      <c r="D12" s="135"/>
    </row>
    <row r="13" ht="29.25" customHeight="1" spans="1:4">
      <c r="A13" s="137" t="s">
        <v>102</v>
      </c>
      <c r="B13" s="115"/>
      <c r="C13" s="136"/>
      <c r="D13" s="135"/>
    </row>
    <row r="14" ht="29.25" customHeight="1" spans="1:4">
      <c r="A14" s="137" t="s">
        <v>103</v>
      </c>
      <c r="B14" s="135"/>
      <c r="C14" s="136"/>
      <c r="D14" s="135"/>
    </row>
    <row r="15" ht="29.25" customHeight="1" spans="1:4">
      <c r="A15" s="138"/>
      <c r="B15" s="135"/>
      <c r="C15" s="139" t="s">
        <v>105</v>
      </c>
      <c r="D15" s="135"/>
    </row>
    <row r="16" ht="29.25" customHeight="1" spans="1:4">
      <c r="A16" s="138" t="s">
        <v>106</v>
      </c>
      <c r="B16" s="135">
        <v>18372927.87</v>
      </c>
      <c r="C16" s="136" t="s">
        <v>26</v>
      </c>
      <c r="D16" s="135">
        <v>18372927.87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9" workbookViewId="0">
      <selection activeCell="A10" sqref="$A10:$XFD10"/>
    </sheetView>
  </sheetViews>
  <sheetFormatPr defaultColWidth="9.14166666666667" defaultRowHeight="14.25" customHeight="1" outlineLevelCol="6"/>
  <cols>
    <col min="1" max="1" width="20.1416666666667" customWidth="1"/>
    <col min="2" max="2" width="37.2833333333333" customWidth="1"/>
    <col min="3" max="3" width="24.2833333333333" customWidth="1"/>
    <col min="4" max="6" width="25" customWidth="1"/>
    <col min="7" max="7" width="24.2833333333333" customWidth="1"/>
  </cols>
  <sheetData>
    <row r="1" ht="12" customHeight="1" spans="4:7">
      <c r="D1" s="107"/>
      <c r="F1" s="51"/>
      <c r="G1" s="51" t="s">
        <v>107</v>
      </c>
    </row>
    <row r="2" ht="39" customHeight="1" spans="1:7">
      <c r="A2" s="3" t="s">
        <v>108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"单位名称："&amp;"迪庆州人民检察院（机关）"</f>
        <v>单位名称：迪庆州人民检察院（机关）</v>
      </c>
      <c r="F3" s="97"/>
      <c r="G3" s="97" t="s">
        <v>2</v>
      </c>
    </row>
    <row r="4" ht="20.25" customHeight="1" spans="1:7">
      <c r="A4" s="117" t="s">
        <v>109</v>
      </c>
      <c r="B4" s="118"/>
      <c r="C4" s="119" t="s">
        <v>31</v>
      </c>
      <c r="D4" s="11" t="s">
        <v>58</v>
      </c>
      <c r="E4" s="11"/>
      <c r="F4" s="12"/>
      <c r="G4" s="119" t="s">
        <v>59</v>
      </c>
    </row>
    <row r="5" ht="20.25" customHeight="1" spans="1:7">
      <c r="A5" s="120" t="s">
        <v>49</v>
      </c>
      <c r="B5" s="121" t="s">
        <v>50</v>
      </c>
      <c r="C5" s="88"/>
      <c r="D5" s="88" t="s">
        <v>33</v>
      </c>
      <c r="E5" s="88" t="s">
        <v>110</v>
      </c>
      <c r="F5" s="88" t="s">
        <v>111</v>
      </c>
      <c r="G5" s="88"/>
    </row>
    <row r="6" ht="13.5" customHeight="1" spans="1:7">
      <c r="A6" s="122" t="s">
        <v>112</v>
      </c>
      <c r="B6" s="122" t="s">
        <v>113</v>
      </c>
      <c r="C6" s="122" t="s">
        <v>114</v>
      </c>
      <c r="D6" s="58"/>
      <c r="E6" s="122" t="s">
        <v>115</v>
      </c>
      <c r="F6" s="122" t="s">
        <v>116</v>
      </c>
      <c r="G6" s="122" t="s">
        <v>117</v>
      </c>
    </row>
    <row r="7" ht="18" customHeight="1" spans="1:7">
      <c r="A7" s="28" t="s">
        <v>60</v>
      </c>
      <c r="B7" s="28" t="s">
        <v>61</v>
      </c>
      <c r="C7" s="22">
        <v>14022838.35</v>
      </c>
      <c r="D7" s="22">
        <v>13022838.35</v>
      </c>
      <c r="E7" s="22">
        <v>11014908.6</v>
      </c>
      <c r="F7" s="22">
        <v>2007929.75</v>
      </c>
      <c r="G7" s="22">
        <v>1000000</v>
      </c>
    </row>
    <row r="8" ht="18" customHeight="1" spans="1:7">
      <c r="A8" s="28" t="s">
        <v>62</v>
      </c>
      <c r="B8" s="123" t="s">
        <v>63</v>
      </c>
      <c r="C8" s="22">
        <v>14022838.35</v>
      </c>
      <c r="D8" s="22">
        <v>13022838.35</v>
      </c>
      <c r="E8" s="22">
        <v>11014908.6</v>
      </c>
      <c r="F8" s="22">
        <v>2007929.75</v>
      </c>
      <c r="G8" s="22">
        <v>1000000</v>
      </c>
    </row>
    <row r="9" ht="18" customHeight="1" spans="1:7">
      <c r="A9" s="28" t="s">
        <v>64</v>
      </c>
      <c r="B9" s="124" t="s">
        <v>65</v>
      </c>
      <c r="C9" s="22">
        <v>12104838.35</v>
      </c>
      <c r="D9" s="22">
        <v>12104838.35</v>
      </c>
      <c r="E9" s="22">
        <v>10096908.6</v>
      </c>
      <c r="F9" s="22">
        <v>2007929.75</v>
      </c>
      <c r="G9" s="22"/>
    </row>
    <row r="10" ht="18" customHeight="1" spans="1:7">
      <c r="A10" s="28" t="s">
        <v>66</v>
      </c>
      <c r="B10" s="124" t="s">
        <v>67</v>
      </c>
      <c r="C10" s="22">
        <v>1918000</v>
      </c>
      <c r="D10" s="22">
        <v>918000</v>
      </c>
      <c r="E10" s="22">
        <v>918000</v>
      </c>
      <c r="F10" s="22"/>
      <c r="G10" s="22">
        <v>1000000</v>
      </c>
    </row>
    <row r="11" ht="18" customHeight="1" spans="1:7">
      <c r="A11" s="28" t="s">
        <v>70</v>
      </c>
      <c r="B11" s="28" t="s">
        <v>71</v>
      </c>
      <c r="C11" s="22">
        <v>1401845.77</v>
      </c>
      <c r="D11" s="22">
        <v>1401845.77</v>
      </c>
      <c r="E11" s="22">
        <v>1401845.77</v>
      </c>
      <c r="F11" s="22"/>
      <c r="G11" s="22"/>
    </row>
    <row r="12" ht="18" customHeight="1" spans="1:7">
      <c r="A12" s="28" t="s">
        <v>72</v>
      </c>
      <c r="B12" s="123" t="s">
        <v>73</v>
      </c>
      <c r="C12" s="22">
        <v>1382805.12</v>
      </c>
      <c r="D12" s="22">
        <v>1382805.12</v>
      </c>
      <c r="E12" s="22">
        <v>1382805.12</v>
      </c>
      <c r="F12" s="22"/>
      <c r="G12" s="22"/>
    </row>
    <row r="13" ht="18" customHeight="1" spans="1:7">
      <c r="A13" s="28" t="s">
        <v>74</v>
      </c>
      <c r="B13" s="124" t="s">
        <v>75</v>
      </c>
      <c r="C13" s="22">
        <v>1382805.12</v>
      </c>
      <c r="D13" s="22">
        <v>1382805.12</v>
      </c>
      <c r="E13" s="22">
        <v>1382805.12</v>
      </c>
      <c r="F13" s="22"/>
      <c r="G13" s="22"/>
    </row>
    <row r="14" ht="18" customHeight="1" spans="1:7">
      <c r="A14" s="28" t="s">
        <v>76</v>
      </c>
      <c r="B14" s="123" t="s">
        <v>77</v>
      </c>
      <c r="C14" s="22">
        <v>19040.65</v>
      </c>
      <c r="D14" s="22">
        <v>19040.65</v>
      </c>
      <c r="E14" s="22">
        <v>19040.65</v>
      </c>
      <c r="F14" s="22"/>
      <c r="G14" s="22"/>
    </row>
    <row r="15" ht="18" customHeight="1" spans="1:7">
      <c r="A15" s="28" t="s">
        <v>78</v>
      </c>
      <c r="B15" s="124" t="s">
        <v>77</v>
      </c>
      <c r="C15" s="22">
        <v>19040.65</v>
      </c>
      <c r="D15" s="22">
        <v>19040.65</v>
      </c>
      <c r="E15" s="22">
        <v>19040.65</v>
      </c>
      <c r="F15" s="22"/>
      <c r="G15" s="22"/>
    </row>
    <row r="16" ht="18" customHeight="1" spans="1:7">
      <c r="A16" s="28" t="s">
        <v>79</v>
      </c>
      <c r="B16" s="28" t="s">
        <v>80</v>
      </c>
      <c r="C16" s="22">
        <v>1195593.18</v>
      </c>
      <c r="D16" s="22">
        <v>1195593.18</v>
      </c>
      <c r="E16" s="22">
        <v>1195593.18</v>
      </c>
      <c r="F16" s="22"/>
      <c r="G16" s="22"/>
    </row>
    <row r="17" ht="18" customHeight="1" spans="1:7">
      <c r="A17" s="28" t="s">
        <v>81</v>
      </c>
      <c r="B17" s="123" t="s">
        <v>82</v>
      </c>
      <c r="C17" s="22">
        <v>1195593.18</v>
      </c>
      <c r="D17" s="22">
        <v>1195593.18</v>
      </c>
      <c r="E17" s="22">
        <v>1195593.18</v>
      </c>
      <c r="F17" s="22"/>
      <c r="G17" s="22"/>
    </row>
    <row r="18" ht="18" customHeight="1" spans="1:7">
      <c r="A18" s="28" t="s">
        <v>83</v>
      </c>
      <c r="B18" s="124" t="s">
        <v>84</v>
      </c>
      <c r="C18" s="22">
        <v>648189.9</v>
      </c>
      <c r="D18" s="22">
        <v>648189.9</v>
      </c>
      <c r="E18" s="22">
        <v>648189.9</v>
      </c>
      <c r="F18" s="22"/>
      <c r="G18" s="22"/>
    </row>
    <row r="19" ht="18" customHeight="1" spans="1:7">
      <c r="A19" s="28" t="s">
        <v>85</v>
      </c>
      <c r="B19" s="124" t="s">
        <v>86</v>
      </c>
      <c r="C19" s="22">
        <v>521183.28</v>
      </c>
      <c r="D19" s="22">
        <v>521183.28</v>
      </c>
      <c r="E19" s="22">
        <v>521183.28</v>
      </c>
      <c r="F19" s="22"/>
      <c r="G19" s="22"/>
    </row>
    <row r="20" ht="18" customHeight="1" spans="1:7">
      <c r="A20" s="28" t="s">
        <v>87</v>
      </c>
      <c r="B20" s="124" t="s">
        <v>88</v>
      </c>
      <c r="C20" s="22">
        <v>26220</v>
      </c>
      <c r="D20" s="22">
        <v>26220</v>
      </c>
      <c r="E20" s="22">
        <v>26220</v>
      </c>
      <c r="F20" s="22"/>
      <c r="G20" s="22"/>
    </row>
    <row r="21" ht="18" customHeight="1" spans="1:7">
      <c r="A21" s="28" t="s">
        <v>89</v>
      </c>
      <c r="B21" s="28" t="s">
        <v>90</v>
      </c>
      <c r="C21" s="22">
        <v>1011984</v>
      </c>
      <c r="D21" s="22">
        <v>1011984</v>
      </c>
      <c r="E21" s="22">
        <v>1011984</v>
      </c>
      <c r="F21" s="22"/>
      <c r="G21" s="22"/>
    </row>
    <row r="22" ht="18" customHeight="1" spans="1:7">
      <c r="A22" s="28" t="s">
        <v>91</v>
      </c>
      <c r="B22" s="123" t="s">
        <v>92</v>
      </c>
      <c r="C22" s="22">
        <v>1011984</v>
      </c>
      <c r="D22" s="22">
        <v>1011984</v>
      </c>
      <c r="E22" s="22">
        <v>1011984</v>
      </c>
      <c r="F22" s="22"/>
      <c r="G22" s="22"/>
    </row>
    <row r="23" ht="18" customHeight="1" spans="1:7">
      <c r="A23" s="28" t="s">
        <v>93</v>
      </c>
      <c r="B23" s="124" t="s">
        <v>94</v>
      </c>
      <c r="C23" s="22">
        <v>1011984</v>
      </c>
      <c r="D23" s="22">
        <v>1011984</v>
      </c>
      <c r="E23" s="22">
        <v>1011984</v>
      </c>
      <c r="F23" s="22"/>
      <c r="G23" s="22"/>
    </row>
    <row r="24" ht="18" customHeight="1" spans="1:7">
      <c r="A24" s="125" t="s">
        <v>95</v>
      </c>
      <c r="B24" s="126" t="s">
        <v>95</v>
      </c>
      <c r="C24" s="22">
        <v>17632261.3</v>
      </c>
      <c r="D24" s="22">
        <v>16632261.3</v>
      </c>
      <c r="E24" s="22">
        <v>14624331.55</v>
      </c>
      <c r="F24" s="22">
        <v>2007929.75</v>
      </c>
      <c r="G24" s="22">
        <v>1000000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416666666667" customWidth="1"/>
  </cols>
  <sheetData>
    <row r="1" ht="12" customHeight="1" spans="1:6">
      <c r="A1" s="111"/>
      <c r="B1" s="111"/>
      <c r="C1" s="56"/>
      <c r="F1" s="55" t="s">
        <v>118</v>
      </c>
    </row>
    <row r="2" ht="25.5" customHeight="1" spans="1:6">
      <c r="A2" s="112" t="s">
        <v>119</v>
      </c>
      <c r="B2" s="112"/>
      <c r="C2" s="112"/>
      <c r="D2" s="112"/>
      <c r="E2" s="112"/>
      <c r="F2" s="112"/>
    </row>
    <row r="3" ht="15.75" customHeight="1" spans="1:6">
      <c r="A3" s="4" t="str">
        <f>"单位名称："&amp;"迪庆州人民检察院（机关）"</f>
        <v>单位名称：迪庆州人民检察院（机关）</v>
      </c>
      <c r="B3" s="111"/>
      <c r="C3" s="56"/>
      <c r="F3" s="55" t="s">
        <v>120</v>
      </c>
    </row>
    <row r="4" ht="19.5" customHeight="1" spans="1:6">
      <c r="A4" s="9" t="s">
        <v>121</v>
      </c>
      <c r="B4" s="15" t="s">
        <v>122</v>
      </c>
      <c r="C4" s="10" t="s">
        <v>123</v>
      </c>
      <c r="D4" s="11"/>
      <c r="E4" s="12"/>
      <c r="F4" s="15" t="s">
        <v>124</v>
      </c>
    </row>
    <row r="5" ht="19.5" customHeight="1" spans="1:6">
      <c r="A5" s="17"/>
      <c r="B5" s="18"/>
      <c r="C5" s="58" t="s">
        <v>33</v>
      </c>
      <c r="D5" s="58" t="s">
        <v>125</v>
      </c>
      <c r="E5" s="58" t="s">
        <v>126</v>
      </c>
      <c r="F5" s="18"/>
    </row>
    <row r="6" ht="18.75" customHeight="1" spans="1:6">
      <c r="A6" s="113">
        <v>1</v>
      </c>
      <c r="B6" s="113">
        <v>2</v>
      </c>
      <c r="C6" s="114">
        <v>3</v>
      </c>
      <c r="D6" s="113">
        <v>4</v>
      </c>
      <c r="E6" s="113">
        <v>5</v>
      </c>
      <c r="F6" s="113">
        <v>6</v>
      </c>
    </row>
    <row r="7" ht="18.75" customHeight="1" spans="1:6">
      <c r="A7" s="115">
        <v>320000</v>
      </c>
      <c r="B7" s="115"/>
      <c r="C7" s="116">
        <v>300000</v>
      </c>
      <c r="D7" s="115"/>
      <c r="E7" s="115">
        <v>300000</v>
      </c>
      <c r="F7" s="115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topLeftCell="D32" workbookViewId="0">
      <selection activeCell="A1" sqref="A1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575" customWidth="1"/>
    <col min="5" max="5" width="29.1416666666667" customWidth="1"/>
    <col min="6" max="6" width="14.7083333333333" customWidth="1"/>
    <col min="7" max="7" width="24.1416666666667" customWidth="1"/>
    <col min="8" max="9" width="18.1416666666667" customWidth="1"/>
    <col min="10" max="10" width="18" customWidth="1"/>
    <col min="11" max="11" width="15.2833333333333" customWidth="1"/>
    <col min="12" max="12" width="17.425" customWidth="1"/>
    <col min="13" max="13" width="15.2833333333333" customWidth="1"/>
    <col min="14" max="16" width="14.7083333333333" customWidth="1"/>
    <col min="17" max="17" width="14.85" customWidth="1"/>
    <col min="18" max="23" width="15" customWidth="1"/>
  </cols>
  <sheetData>
    <row r="1" ht="13.5" customHeight="1" spans="4:23">
      <c r="D1" s="1"/>
      <c r="E1" s="1"/>
      <c r="F1" s="1"/>
      <c r="G1" s="1"/>
      <c r="U1" s="107"/>
      <c r="W1" s="51" t="s">
        <v>127</v>
      </c>
    </row>
    <row r="2" ht="27.75" customHeight="1" spans="1:23">
      <c r="A2" s="26" t="s">
        <v>128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20.25" customHeight="1" spans="1:23">
      <c r="A3" s="4" t="str">
        <f>"单位名称："&amp;"迪庆州人民检察院（机关）"</f>
        <v>单位名称：迪庆州人民检察院（机关）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7"/>
      <c r="W3" s="97" t="s">
        <v>120</v>
      </c>
    </row>
    <row r="4" ht="21.75" customHeight="1" spans="1:23">
      <c r="A4" s="8" t="s">
        <v>129</v>
      </c>
      <c r="B4" s="8" t="s">
        <v>130</v>
      </c>
      <c r="C4" s="8" t="s">
        <v>131</v>
      </c>
      <c r="D4" s="9" t="s">
        <v>132</v>
      </c>
      <c r="E4" s="9" t="s">
        <v>133</v>
      </c>
      <c r="F4" s="9" t="s">
        <v>134</v>
      </c>
      <c r="G4" s="9" t="s">
        <v>135</v>
      </c>
      <c r="H4" s="58" t="s">
        <v>136</v>
      </c>
      <c r="I4" s="58"/>
      <c r="J4" s="58"/>
      <c r="K4" s="58"/>
      <c r="L4" s="104"/>
      <c r="M4" s="104"/>
      <c r="N4" s="104"/>
      <c r="O4" s="104"/>
      <c r="P4" s="104"/>
      <c r="Q4" s="43"/>
      <c r="R4" s="58"/>
      <c r="S4" s="58"/>
      <c r="T4" s="58"/>
      <c r="U4" s="58"/>
      <c r="V4" s="58"/>
      <c r="W4" s="58"/>
    </row>
    <row r="5" ht="21.75" customHeight="1" spans="1:23">
      <c r="A5" s="13"/>
      <c r="B5" s="13"/>
      <c r="C5" s="13"/>
      <c r="D5" s="14"/>
      <c r="E5" s="14"/>
      <c r="F5" s="14"/>
      <c r="G5" s="14"/>
      <c r="H5" s="58" t="s">
        <v>31</v>
      </c>
      <c r="I5" s="43" t="s">
        <v>34</v>
      </c>
      <c r="J5" s="43"/>
      <c r="K5" s="43"/>
      <c r="L5" s="104"/>
      <c r="M5" s="104"/>
      <c r="N5" s="104" t="s">
        <v>137</v>
      </c>
      <c r="O5" s="104"/>
      <c r="P5" s="104"/>
      <c r="Q5" s="43" t="s">
        <v>37</v>
      </c>
      <c r="R5" s="58" t="s">
        <v>52</v>
      </c>
      <c r="S5" s="43"/>
      <c r="T5" s="43"/>
      <c r="U5" s="43"/>
      <c r="V5" s="43"/>
      <c r="W5" s="43"/>
    </row>
    <row r="6" ht="15" customHeight="1" spans="1:23">
      <c r="A6" s="16"/>
      <c r="B6" s="16"/>
      <c r="C6" s="16"/>
      <c r="D6" s="17"/>
      <c r="E6" s="17"/>
      <c r="F6" s="17"/>
      <c r="G6" s="17"/>
      <c r="H6" s="58"/>
      <c r="I6" s="43" t="s">
        <v>138</v>
      </c>
      <c r="J6" s="43" t="s">
        <v>139</v>
      </c>
      <c r="K6" s="43" t="s">
        <v>140</v>
      </c>
      <c r="L6" s="110" t="s">
        <v>141</v>
      </c>
      <c r="M6" s="110" t="s">
        <v>142</v>
      </c>
      <c r="N6" s="110" t="s">
        <v>34</v>
      </c>
      <c r="O6" s="110" t="s">
        <v>35</v>
      </c>
      <c r="P6" s="110" t="s">
        <v>36</v>
      </c>
      <c r="Q6" s="43"/>
      <c r="R6" s="43" t="s">
        <v>33</v>
      </c>
      <c r="S6" s="43" t="s">
        <v>44</v>
      </c>
      <c r="T6" s="43" t="s">
        <v>143</v>
      </c>
      <c r="U6" s="43" t="s">
        <v>40</v>
      </c>
      <c r="V6" s="43" t="s">
        <v>41</v>
      </c>
      <c r="W6" s="43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58"/>
      <c r="I7" s="43"/>
      <c r="J7" s="43"/>
      <c r="K7" s="43"/>
      <c r="L7" s="110"/>
      <c r="M7" s="110"/>
      <c r="N7" s="110"/>
      <c r="O7" s="110"/>
      <c r="P7" s="110"/>
      <c r="Q7" s="43"/>
      <c r="R7" s="43"/>
      <c r="S7" s="43"/>
      <c r="T7" s="43"/>
      <c r="U7" s="43"/>
      <c r="V7" s="43"/>
      <c r="W7" s="43"/>
    </row>
    <row r="8" ht="15" customHeight="1" spans="1:23">
      <c r="A8" s="108">
        <v>1</v>
      </c>
      <c r="B8" s="108">
        <v>2</v>
      </c>
      <c r="C8" s="108">
        <v>3</v>
      </c>
      <c r="D8" s="108">
        <v>4</v>
      </c>
      <c r="E8" s="108">
        <v>5</v>
      </c>
      <c r="F8" s="108">
        <v>6</v>
      </c>
      <c r="G8" s="108">
        <v>7</v>
      </c>
      <c r="H8" s="108">
        <v>8</v>
      </c>
      <c r="I8" s="108">
        <v>9</v>
      </c>
      <c r="J8" s="108">
        <v>10</v>
      </c>
      <c r="K8" s="108">
        <v>11</v>
      </c>
      <c r="L8" s="108">
        <v>12</v>
      </c>
      <c r="M8" s="108">
        <v>13</v>
      </c>
      <c r="N8" s="108">
        <v>14</v>
      </c>
      <c r="O8" s="108">
        <v>15</v>
      </c>
      <c r="P8" s="108">
        <v>16</v>
      </c>
      <c r="Q8" s="108">
        <v>17</v>
      </c>
      <c r="R8" s="108">
        <v>18</v>
      </c>
      <c r="S8" s="108">
        <v>19</v>
      </c>
      <c r="T8" s="108">
        <v>20</v>
      </c>
      <c r="U8" s="108">
        <v>21</v>
      </c>
      <c r="V8" s="108">
        <v>22</v>
      </c>
      <c r="W8" s="108">
        <v>23</v>
      </c>
    </row>
    <row r="9" ht="18.75" customHeight="1" spans="1:23">
      <c r="A9" s="102" t="s">
        <v>46</v>
      </c>
      <c r="B9" s="103"/>
      <c r="C9" s="102"/>
      <c r="D9" s="102"/>
      <c r="E9" s="102"/>
      <c r="F9" s="102"/>
      <c r="G9" s="102"/>
      <c r="H9" s="22">
        <v>16632261.3</v>
      </c>
      <c r="I9" s="22">
        <v>16632261.3</v>
      </c>
      <c r="J9" s="22">
        <v>3943970.34</v>
      </c>
      <c r="K9" s="22"/>
      <c r="L9" s="22">
        <v>12688290.96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5" customHeight="1" spans="1:23">
      <c r="A10" s="109" t="s">
        <v>46</v>
      </c>
      <c r="B10" s="103" t="s">
        <v>144</v>
      </c>
      <c r="C10" s="102" t="s">
        <v>145</v>
      </c>
      <c r="D10" s="102" t="s">
        <v>66</v>
      </c>
      <c r="E10" s="102" t="s">
        <v>67</v>
      </c>
      <c r="F10" s="102" t="s">
        <v>146</v>
      </c>
      <c r="G10" s="102" t="s">
        <v>147</v>
      </c>
      <c r="H10" s="22">
        <v>918000</v>
      </c>
      <c r="I10" s="22">
        <v>918000</v>
      </c>
      <c r="J10" s="22"/>
      <c r="K10" s="22"/>
      <c r="L10" s="22">
        <v>918000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5" customHeight="1" spans="1:23">
      <c r="A11" s="109" t="s">
        <v>46</v>
      </c>
      <c r="B11" s="103" t="s">
        <v>148</v>
      </c>
      <c r="C11" s="102" t="s">
        <v>149</v>
      </c>
      <c r="D11" s="102" t="s">
        <v>64</v>
      </c>
      <c r="E11" s="102" t="s">
        <v>65</v>
      </c>
      <c r="F11" s="102" t="s">
        <v>150</v>
      </c>
      <c r="G11" s="102" t="s">
        <v>151</v>
      </c>
      <c r="H11" s="22">
        <v>2470305.6</v>
      </c>
      <c r="I11" s="22">
        <v>2470305.6</v>
      </c>
      <c r="J11" s="22">
        <v>617576.4</v>
      </c>
      <c r="K11" s="22"/>
      <c r="L11" s="22">
        <v>1852729.2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5" customHeight="1" spans="1:23">
      <c r="A12" s="109" t="s">
        <v>46</v>
      </c>
      <c r="B12" s="103" t="s">
        <v>148</v>
      </c>
      <c r="C12" s="102" t="s">
        <v>149</v>
      </c>
      <c r="D12" s="102" t="s">
        <v>64</v>
      </c>
      <c r="E12" s="102" t="s">
        <v>65</v>
      </c>
      <c r="F12" s="102" t="s">
        <v>152</v>
      </c>
      <c r="G12" s="102" t="s">
        <v>153</v>
      </c>
      <c r="H12" s="22">
        <v>5818415.4</v>
      </c>
      <c r="I12" s="22">
        <v>5818415.4</v>
      </c>
      <c r="J12" s="22">
        <v>1454603.85</v>
      </c>
      <c r="K12" s="22"/>
      <c r="L12" s="22">
        <v>4363811.55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5" customHeight="1" spans="1:23">
      <c r="A13" s="109" t="s">
        <v>46</v>
      </c>
      <c r="B13" s="103" t="s">
        <v>148</v>
      </c>
      <c r="C13" s="102" t="s">
        <v>149</v>
      </c>
      <c r="D13" s="102" t="s">
        <v>64</v>
      </c>
      <c r="E13" s="102" t="s">
        <v>65</v>
      </c>
      <c r="F13" s="102" t="s">
        <v>154</v>
      </c>
      <c r="G13" s="102" t="s">
        <v>155</v>
      </c>
      <c r="H13" s="22">
        <v>222733.8</v>
      </c>
      <c r="I13" s="22">
        <v>222733.8</v>
      </c>
      <c r="J13" s="22">
        <v>55683.45</v>
      </c>
      <c r="K13" s="22"/>
      <c r="L13" s="22">
        <v>167050.35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5" customHeight="1" spans="1:23">
      <c r="A14" s="109" t="s">
        <v>46</v>
      </c>
      <c r="B14" s="103" t="s">
        <v>156</v>
      </c>
      <c r="C14" s="102" t="s">
        <v>157</v>
      </c>
      <c r="D14" s="102" t="s">
        <v>74</v>
      </c>
      <c r="E14" s="102" t="s">
        <v>75</v>
      </c>
      <c r="F14" s="102" t="s">
        <v>158</v>
      </c>
      <c r="G14" s="102" t="s">
        <v>159</v>
      </c>
      <c r="H14" s="22">
        <v>1382805.12</v>
      </c>
      <c r="I14" s="22">
        <v>1382805.12</v>
      </c>
      <c r="J14" s="22">
        <v>345701.28</v>
      </c>
      <c r="K14" s="22"/>
      <c r="L14" s="22">
        <v>1037103.84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5" customHeight="1" spans="1:23">
      <c r="A15" s="109" t="s">
        <v>46</v>
      </c>
      <c r="B15" s="103" t="s">
        <v>156</v>
      </c>
      <c r="C15" s="102" t="s">
        <v>157</v>
      </c>
      <c r="D15" s="102" t="s">
        <v>78</v>
      </c>
      <c r="E15" s="102" t="s">
        <v>77</v>
      </c>
      <c r="F15" s="102" t="s">
        <v>160</v>
      </c>
      <c r="G15" s="102" t="s">
        <v>161</v>
      </c>
      <c r="H15" s="22">
        <v>19040.65</v>
      </c>
      <c r="I15" s="22">
        <v>19040.65</v>
      </c>
      <c r="J15" s="22">
        <v>4760.17</v>
      </c>
      <c r="K15" s="22"/>
      <c r="L15" s="22">
        <v>14280.48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5" customHeight="1" spans="1:23">
      <c r="A16" s="109" t="s">
        <v>46</v>
      </c>
      <c r="B16" s="103" t="s">
        <v>156</v>
      </c>
      <c r="C16" s="102" t="s">
        <v>157</v>
      </c>
      <c r="D16" s="102" t="s">
        <v>83</v>
      </c>
      <c r="E16" s="102" t="s">
        <v>84</v>
      </c>
      <c r="F16" s="102" t="s">
        <v>162</v>
      </c>
      <c r="G16" s="102" t="s">
        <v>163</v>
      </c>
      <c r="H16" s="22">
        <v>648189.9</v>
      </c>
      <c r="I16" s="22">
        <v>648189.9</v>
      </c>
      <c r="J16" s="22">
        <v>162047.48</v>
      </c>
      <c r="K16" s="22"/>
      <c r="L16" s="22">
        <v>486142.42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5" customHeight="1" spans="1:23">
      <c r="A17" s="109" t="s">
        <v>46</v>
      </c>
      <c r="B17" s="103" t="s">
        <v>156</v>
      </c>
      <c r="C17" s="102" t="s">
        <v>157</v>
      </c>
      <c r="D17" s="102" t="s">
        <v>85</v>
      </c>
      <c r="E17" s="102" t="s">
        <v>86</v>
      </c>
      <c r="F17" s="102" t="s">
        <v>164</v>
      </c>
      <c r="G17" s="102" t="s">
        <v>165</v>
      </c>
      <c r="H17" s="22">
        <v>521183.28</v>
      </c>
      <c r="I17" s="22">
        <v>521183.28</v>
      </c>
      <c r="J17" s="22">
        <v>130295.82</v>
      </c>
      <c r="K17" s="22"/>
      <c r="L17" s="22">
        <v>390887.46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5" customHeight="1" spans="1:23">
      <c r="A18" s="109" t="s">
        <v>46</v>
      </c>
      <c r="B18" s="103" t="s">
        <v>156</v>
      </c>
      <c r="C18" s="102" t="s">
        <v>157</v>
      </c>
      <c r="D18" s="102" t="s">
        <v>87</v>
      </c>
      <c r="E18" s="102" t="s">
        <v>88</v>
      </c>
      <c r="F18" s="102" t="s">
        <v>160</v>
      </c>
      <c r="G18" s="102" t="s">
        <v>161</v>
      </c>
      <c r="H18" s="22">
        <v>26220</v>
      </c>
      <c r="I18" s="22">
        <v>26220</v>
      </c>
      <c r="J18" s="22">
        <v>26220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5" customHeight="1" spans="1:23">
      <c r="A19" s="109" t="s">
        <v>46</v>
      </c>
      <c r="B19" s="103" t="s">
        <v>166</v>
      </c>
      <c r="C19" s="102" t="s">
        <v>94</v>
      </c>
      <c r="D19" s="102" t="s">
        <v>93</v>
      </c>
      <c r="E19" s="102" t="s">
        <v>94</v>
      </c>
      <c r="F19" s="102" t="s">
        <v>167</v>
      </c>
      <c r="G19" s="102" t="s">
        <v>94</v>
      </c>
      <c r="H19" s="22">
        <v>1011984</v>
      </c>
      <c r="I19" s="22">
        <v>1011984</v>
      </c>
      <c r="J19" s="22">
        <v>252996</v>
      </c>
      <c r="K19" s="22"/>
      <c r="L19" s="22">
        <v>758988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5" customHeight="1" spans="1:23">
      <c r="A20" s="109" t="s">
        <v>46</v>
      </c>
      <c r="B20" s="103" t="s">
        <v>168</v>
      </c>
      <c r="C20" s="102" t="s">
        <v>169</v>
      </c>
      <c r="D20" s="102" t="s">
        <v>64</v>
      </c>
      <c r="E20" s="102" t="s">
        <v>65</v>
      </c>
      <c r="F20" s="102" t="s">
        <v>170</v>
      </c>
      <c r="G20" s="102" t="s">
        <v>171</v>
      </c>
      <c r="H20" s="22">
        <v>39592.8</v>
      </c>
      <c r="I20" s="22">
        <v>39592.8</v>
      </c>
      <c r="J20" s="22">
        <v>9898.2</v>
      </c>
      <c r="K20" s="22"/>
      <c r="L20" s="22">
        <v>29694.6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5" customHeight="1" spans="1:23">
      <c r="A21" s="109" t="s">
        <v>46</v>
      </c>
      <c r="B21" s="103" t="s">
        <v>172</v>
      </c>
      <c r="C21" s="102" t="s">
        <v>173</v>
      </c>
      <c r="D21" s="102" t="s">
        <v>64</v>
      </c>
      <c r="E21" s="102" t="s">
        <v>65</v>
      </c>
      <c r="F21" s="102" t="s">
        <v>174</v>
      </c>
      <c r="G21" s="102" t="s">
        <v>175</v>
      </c>
      <c r="H21" s="22">
        <v>300000</v>
      </c>
      <c r="I21" s="22">
        <v>300000</v>
      </c>
      <c r="J21" s="22">
        <v>75000</v>
      </c>
      <c r="K21" s="22"/>
      <c r="L21" s="22">
        <v>225000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5" customHeight="1" spans="1:23">
      <c r="A22" s="109" t="s">
        <v>46</v>
      </c>
      <c r="B22" s="103" t="s">
        <v>176</v>
      </c>
      <c r="C22" s="102" t="s">
        <v>124</v>
      </c>
      <c r="D22" s="102" t="s">
        <v>64</v>
      </c>
      <c r="E22" s="102" t="s">
        <v>65</v>
      </c>
      <c r="F22" s="102" t="s">
        <v>177</v>
      </c>
      <c r="G22" s="102" t="s">
        <v>124</v>
      </c>
      <c r="H22" s="22">
        <v>20000</v>
      </c>
      <c r="I22" s="22">
        <v>20000</v>
      </c>
      <c r="J22" s="22">
        <v>5000</v>
      </c>
      <c r="K22" s="22"/>
      <c r="L22" s="22">
        <v>15000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5" customHeight="1" spans="1:23">
      <c r="A23" s="109" t="s">
        <v>46</v>
      </c>
      <c r="B23" s="103" t="s">
        <v>178</v>
      </c>
      <c r="C23" s="102" t="s">
        <v>179</v>
      </c>
      <c r="D23" s="102" t="s">
        <v>64</v>
      </c>
      <c r="E23" s="102" t="s">
        <v>65</v>
      </c>
      <c r="F23" s="102" t="s">
        <v>180</v>
      </c>
      <c r="G23" s="102" t="s">
        <v>181</v>
      </c>
      <c r="H23" s="22">
        <v>551250</v>
      </c>
      <c r="I23" s="22">
        <v>551250</v>
      </c>
      <c r="J23" s="22">
        <v>137812.5</v>
      </c>
      <c r="K23" s="22"/>
      <c r="L23" s="22">
        <v>413437.5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5" customHeight="1" spans="1:23">
      <c r="A24" s="109" t="s">
        <v>46</v>
      </c>
      <c r="B24" s="103" t="s">
        <v>182</v>
      </c>
      <c r="C24" s="102" t="s">
        <v>183</v>
      </c>
      <c r="D24" s="102" t="s">
        <v>64</v>
      </c>
      <c r="E24" s="102" t="s">
        <v>65</v>
      </c>
      <c r="F24" s="102" t="s">
        <v>184</v>
      </c>
      <c r="G24" s="102" t="s">
        <v>183</v>
      </c>
      <c r="H24" s="22">
        <v>190921.92</v>
      </c>
      <c r="I24" s="22">
        <v>190921.92</v>
      </c>
      <c r="J24" s="22">
        <v>47730.48</v>
      </c>
      <c r="K24" s="22"/>
      <c r="L24" s="22">
        <v>143191.44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5" customHeight="1" spans="1:23">
      <c r="A25" s="109" t="s">
        <v>46</v>
      </c>
      <c r="B25" s="103" t="s">
        <v>185</v>
      </c>
      <c r="C25" s="102" t="s">
        <v>186</v>
      </c>
      <c r="D25" s="102" t="s">
        <v>64</v>
      </c>
      <c r="E25" s="102" t="s">
        <v>65</v>
      </c>
      <c r="F25" s="102" t="s">
        <v>187</v>
      </c>
      <c r="G25" s="102" t="s">
        <v>188</v>
      </c>
      <c r="H25" s="22">
        <v>148835.91</v>
      </c>
      <c r="I25" s="22">
        <v>148835.91</v>
      </c>
      <c r="J25" s="22">
        <v>37208.98</v>
      </c>
      <c r="K25" s="22"/>
      <c r="L25" s="22">
        <v>111626.93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5" customHeight="1" spans="1:23">
      <c r="A26" s="109" t="s">
        <v>46</v>
      </c>
      <c r="B26" s="103" t="s">
        <v>185</v>
      </c>
      <c r="C26" s="102" t="s">
        <v>186</v>
      </c>
      <c r="D26" s="102" t="s">
        <v>64</v>
      </c>
      <c r="E26" s="102" t="s">
        <v>65</v>
      </c>
      <c r="F26" s="102" t="s">
        <v>189</v>
      </c>
      <c r="G26" s="102" t="s">
        <v>190</v>
      </c>
      <c r="H26" s="22">
        <v>1000</v>
      </c>
      <c r="I26" s="22">
        <v>1000</v>
      </c>
      <c r="J26" s="22">
        <v>250</v>
      </c>
      <c r="K26" s="22"/>
      <c r="L26" s="22">
        <v>750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5" customHeight="1" spans="1:23">
      <c r="A27" s="109" t="s">
        <v>46</v>
      </c>
      <c r="B27" s="103" t="s">
        <v>185</v>
      </c>
      <c r="C27" s="102" t="s">
        <v>186</v>
      </c>
      <c r="D27" s="102" t="s">
        <v>64</v>
      </c>
      <c r="E27" s="102" t="s">
        <v>65</v>
      </c>
      <c r="F27" s="102" t="s">
        <v>191</v>
      </c>
      <c r="G27" s="102" t="s">
        <v>192</v>
      </c>
      <c r="H27" s="22">
        <v>30000</v>
      </c>
      <c r="I27" s="22">
        <v>30000</v>
      </c>
      <c r="J27" s="22">
        <v>7500</v>
      </c>
      <c r="K27" s="22"/>
      <c r="L27" s="22">
        <v>22500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5" customHeight="1" spans="1:23">
      <c r="A28" s="109" t="s">
        <v>46</v>
      </c>
      <c r="B28" s="103" t="s">
        <v>185</v>
      </c>
      <c r="C28" s="102" t="s">
        <v>186</v>
      </c>
      <c r="D28" s="102" t="s">
        <v>64</v>
      </c>
      <c r="E28" s="102" t="s">
        <v>65</v>
      </c>
      <c r="F28" s="102" t="s">
        <v>193</v>
      </c>
      <c r="G28" s="102" t="s">
        <v>194</v>
      </c>
      <c r="H28" s="22">
        <v>150000</v>
      </c>
      <c r="I28" s="22">
        <v>150000</v>
      </c>
      <c r="J28" s="22">
        <v>37500</v>
      </c>
      <c r="K28" s="22"/>
      <c r="L28" s="22">
        <v>112500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5" customHeight="1" spans="1:23">
      <c r="A29" s="109" t="s">
        <v>46</v>
      </c>
      <c r="B29" s="103" t="s">
        <v>185</v>
      </c>
      <c r="C29" s="102" t="s">
        <v>186</v>
      </c>
      <c r="D29" s="102" t="s">
        <v>64</v>
      </c>
      <c r="E29" s="102" t="s">
        <v>65</v>
      </c>
      <c r="F29" s="102" t="s">
        <v>195</v>
      </c>
      <c r="G29" s="102" t="s">
        <v>196</v>
      </c>
      <c r="H29" s="22">
        <v>230000</v>
      </c>
      <c r="I29" s="22">
        <v>230000</v>
      </c>
      <c r="J29" s="22">
        <v>57500</v>
      </c>
      <c r="K29" s="22"/>
      <c r="L29" s="22">
        <v>172500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5" customHeight="1" spans="1:23">
      <c r="A30" s="109" t="s">
        <v>46</v>
      </c>
      <c r="B30" s="103" t="s">
        <v>185</v>
      </c>
      <c r="C30" s="102" t="s">
        <v>186</v>
      </c>
      <c r="D30" s="102" t="s">
        <v>64</v>
      </c>
      <c r="E30" s="102" t="s">
        <v>65</v>
      </c>
      <c r="F30" s="102" t="s">
        <v>197</v>
      </c>
      <c r="G30" s="102" t="s">
        <v>198</v>
      </c>
      <c r="H30" s="22">
        <v>40000</v>
      </c>
      <c r="I30" s="22">
        <v>40000</v>
      </c>
      <c r="J30" s="22">
        <v>10000</v>
      </c>
      <c r="K30" s="22"/>
      <c r="L30" s="22">
        <v>30000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5" customHeight="1" spans="1:23">
      <c r="A31" s="109" t="s">
        <v>46</v>
      </c>
      <c r="B31" s="103" t="s">
        <v>185</v>
      </c>
      <c r="C31" s="102" t="s">
        <v>186</v>
      </c>
      <c r="D31" s="102" t="s">
        <v>64</v>
      </c>
      <c r="E31" s="102" t="s">
        <v>65</v>
      </c>
      <c r="F31" s="102" t="s">
        <v>199</v>
      </c>
      <c r="G31" s="102" t="s">
        <v>200</v>
      </c>
      <c r="H31" s="22">
        <v>50000</v>
      </c>
      <c r="I31" s="22">
        <v>50000</v>
      </c>
      <c r="J31" s="22">
        <v>12500</v>
      </c>
      <c r="K31" s="22"/>
      <c r="L31" s="22">
        <v>37500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5" customHeight="1" spans="1:23">
      <c r="A32" s="109" t="s">
        <v>46</v>
      </c>
      <c r="B32" s="103" t="s">
        <v>185</v>
      </c>
      <c r="C32" s="102" t="s">
        <v>186</v>
      </c>
      <c r="D32" s="102" t="s">
        <v>64</v>
      </c>
      <c r="E32" s="102" t="s">
        <v>65</v>
      </c>
      <c r="F32" s="102" t="s">
        <v>201</v>
      </c>
      <c r="G32" s="102" t="s">
        <v>202</v>
      </c>
      <c r="H32" s="22">
        <v>17000</v>
      </c>
      <c r="I32" s="22">
        <v>17000</v>
      </c>
      <c r="J32" s="22">
        <v>4250</v>
      </c>
      <c r="K32" s="22"/>
      <c r="L32" s="22">
        <v>12750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5" customHeight="1" spans="1:23">
      <c r="A33" s="109" t="s">
        <v>46</v>
      </c>
      <c r="B33" s="103" t="s">
        <v>185</v>
      </c>
      <c r="C33" s="102" t="s">
        <v>186</v>
      </c>
      <c r="D33" s="102" t="s">
        <v>64</v>
      </c>
      <c r="E33" s="102" t="s">
        <v>65</v>
      </c>
      <c r="F33" s="102" t="s">
        <v>203</v>
      </c>
      <c r="G33" s="102" t="s">
        <v>204</v>
      </c>
      <c r="H33" s="22">
        <v>25500</v>
      </c>
      <c r="I33" s="22">
        <v>25500</v>
      </c>
      <c r="J33" s="22">
        <v>6375</v>
      </c>
      <c r="K33" s="22"/>
      <c r="L33" s="22">
        <v>19125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5" customHeight="1" spans="1:23">
      <c r="A34" s="109" t="s">
        <v>46</v>
      </c>
      <c r="B34" s="103" t="s">
        <v>185</v>
      </c>
      <c r="C34" s="102" t="s">
        <v>186</v>
      </c>
      <c r="D34" s="102" t="s">
        <v>64</v>
      </c>
      <c r="E34" s="102" t="s">
        <v>65</v>
      </c>
      <c r="F34" s="102" t="s">
        <v>205</v>
      </c>
      <c r="G34" s="102" t="s">
        <v>206</v>
      </c>
      <c r="H34" s="22">
        <v>190921.92</v>
      </c>
      <c r="I34" s="22">
        <v>190921.92</v>
      </c>
      <c r="J34" s="22">
        <v>47730.48</v>
      </c>
      <c r="K34" s="22"/>
      <c r="L34" s="22">
        <v>143191.44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5" customHeight="1" spans="1:23">
      <c r="A35" s="109" t="s">
        <v>46</v>
      </c>
      <c r="B35" s="103" t="s">
        <v>185</v>
      </c>
      <c r="C35" s="102" t="s">
        <v>186</v>
      </c>
      <c r="D35" s="102" t="s">
        <v>64</v>
      </c>
      <c r="E35" s="102" t="s">
        <v>65</v>
      </c>
      <c r="F35" s="102" t="s">
        <v>180</v>
      </c>
      <c r="G35" s="102" t="s">
        <v>181</v>
      </c>
      <c r="H35" s="22">
        <v>52500</v>
      </c>
      <c r="I35" s="22">
        <v>52500</v>
      </c>
      <c r="J35" s="22">
        <v>13125</v>
      </c>
      <c r="K35" s="22"/>
      <c r="L35" s="22">
        <v>39375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31.5" customHeight="1" spans="1:23">
      <c r="A36" s="109" t="s">
        <v>46</v>
      </c>
      <c r="B36" s="103" t="s">
        <v>185</v>
      </c>
      <c r="C36" s="102" t="s">
        <v>186</v>
      </c>
      <c r="D36" s="102" t="s">
        <v>64</v>
      </c>
      <c r="E36" s="102" t="s">
        <v>65</v>
      </c>
      <c r="F36" s="102" t="s">
        <v>207</v>
      </c>
      <c r="G36" s="102" t="s">
        <v>208</v>
      </c>
      <c r="H36" s="22">
        <v>10000</v>
      </c>
      <c r="I36" s="22">
        <v>10000</v>
      </c>
      <c r="J36" s="22">
        <v>2500</v>
      </c>
      <c r="K36" s="22"/>
      <c r="L36" s="22">
        <v>7500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31.5" customHeight="1" spans="1:23">
      <c r="A37" s="109" t="s">
        <v>46</v>
      </c>
      <c r="B37" s="103" t="s">
        <v>209</v>
      </c>
      <c r="C37" s="102" t="s">
        <v>210</v>
      </c>
      <c r="D37" s="102" t="s">
        <v>64</v>
      </c>
      <c r="E37" s="102" t="s">
        <v>65</v>
      </c>
      <c r="F37" s="102" t="s">
        <v>152</v>
      </c>
      <c r="G37" s="102" t="s">
        <v>153</v>
      </c>
      <c r="H37" s="22">
        <v>17040</v>
      </c>
      <c r="I37" s="22">
        <v>17040</v>
      </c>
      <c r="J37" s="22"/>
      <c r="K37" s="22"/>
      <c r="L37" s="22">
        <v>17040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ht="31.5" customHeight="1" spans="1:23">
      <c r="A38" s="109" t="s">
        <v>46</v>
      </c>
      <c r="B38" s="103" t="s">
        <v>211</v>
      </c>
      <c r="C38" s="102" t="s">
        <v>212</v>
      </c>
      <c r="D38" s="102" t="s">
        <v>64</v>
      </c>
      <c r="E38" s="102" t="s">
        <v>65</v>
      </c>
      <c r="F38" s="102" t="s">
        <v>154</v>
      </c>
      <c r="G38" s="102" t="s">
        <v>155</v>
      </c>
      <c r="H38" s="22">
        <v>1528821</v>
      </c>
      <c r="I38" s="22">
        <v>1528821</v>
      </c>
      <c r="J38" s="22">
        <v>382205.25</v>
      </c>
      <c r="K38" s="22"/>
      <c r="L38" s="22">
        <v>1146615.75</v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ht="18.75" customHeight="1" spans="1:23">
      <c r="A39" s="29" t="s">
        <v>95</v>
      </c>
      <c r="B39" s="30"/>
      <c r="C39" s="30"/>
      <c r="D39" s="30"/>
      <c r="E39" s="30"/>
      <c r="F39" s="30"/>
      <c r="G39" s="31"/>
      <c r="H39" s="22">
        <v>16632261.3</v>
      </c>
      <c r="I39" s="22">
        <v>16632261.3</v>
      </c>
      <c r="J39" s="22">
        <v>3943970.34</v>
      </c>
      <c r="K39" s="22"/>
      <c r="L39" s="22">
        <v>12688290.96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topLeftCell="C14" workbookViewId="0">
      <selection activeCell="A3" sqref="$A3:$XFD3"/>
    </sheetView>
  </sheetViews>
  <sheetFormatPr defaultColWidth="9.14166666666667" defaultRowHeight="14.25" customHeight="1"/>
  <cols>
    <col min="1" max="1" width="14.575" customWidth="1"/>
    <col min="2" max="2" width="21" customWidth="1"/>
    <col min="3" max="3" width="40.425" customWidth="1"/>
    <col min="4" max="4" width="23.85" customWidth="1"/>
    <col min="5" max="5" width="15.575" customWidth="1"/>
    <col min="6" max="6" width="19.7083333333333" customWidth="1"/>
    <col min="7" max="7" width="14.85" customWidth="1"/>
    <col min="8" max="8" width="19.7083333333333" customWidth="1"/>
    <col min="9" max="9" width="17" customWidth="1"/>
    <col min="10" max="16" width="14.1416666666667" customWidth="1"/>
    <col min="17" max="17" width="13.575" customWidth="1"/>
    <col min="18" max="23" width="15.1416666666667" customWidth="1"/>
  </cols>
  <sheetData>
    <row r="1" ht="13.5" customHeight="1" spans="5:23">
      <c r="E1" s="1"/>
      <c r="F1" s="1"/>
      <c r="G1" s="1"/>
      <c r="H1" s="1"/>
      <c r="U1" s="107"/>
      <c r="W1" s="51" t="s">
        <v>213</v>
      </c>
    </row>
    <row r="2" ht="27.75" customHeight="1" spans="1:23">
      <c r="A2" s="26" t="s">
        <v>214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24" customHeight="1" spans="1:23">
      <c r="A3" s="4" t="str">
        <f t="shared" ref="A3:B3" si="0">"单位名称："&amp;"迪庆州人民检察院（机关）"</f>
        <v>单位名称：迪庆州人民检察院（机关）</v>
      </c>
      <c r="B3" s="101" t="str">
        <f t="shared" si="0"/>
        <v>单位名称：迪庆州人民检察院（机关）</v>
      </c>
      <c r="C3" s="101"/>
      <c r="D3" s="101"/>
      <c r="E3" s="101"/>
      <c r="F3" s="101"/>
      <c r="G3" s="101"/>
      <c r="H3" s="101"/>
      <c r="I3" s="101"/>
      <c r="J3" s="6"/>
      <c r="K3" s="6"/>
      <c r="L3" s="6"/>
      <c r="M3" s="6"/>
      <c r="N3" s="6"/>
      <c r="O3" s="6"/>
      <c r="P3" s="6"/>
      <c r="Q3" s="6"/>
      <c r="U3" s="107"/>
      <c r="W3" s="97" t="s">
        <v>120</v>
      </c>
    </row>
    <row r="4" ht="21.75" customHeight="1" spans="1:23">
      <c r="A4" s="8" t="s">
        <v>215</v>
      </c>
      <c r="B4" s="8" t="s">
        <v>130</v>
      </c>
      <c r="C4" s="8" t="s">
        <v>131</v>
      </c>
      <c r="D4" s="8" t="s">
        <v>216</v>
      </c>
      <c r="E4" s="9" t="s">
        <v>132</v>
      </c>
      <c r="F4" s="9" t="s">
        <v>133</v>
      </c>
      <c r="G4" s="9" t="s">
        <v>134</v>
      </c>
      <c r="H4" s="9" t="s">
        <v>135</v>
      </c>
      <c r="I4" s="58" t="s">
        <v>31</v>
      </c>
      <c r="J4" s="58" t="s">
        <v>217</v>
      </c>
      <c r="K4" s="58"/>
      <c r="L4" s="58"/>
      <c r="M4" s="58"/>
      <c r="N4" s="104" t="s">
        <v>137</v>
      </c>
      <c r="O4" s="104"/>
      <c r="P4" s="104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8"/>
      <c r="J5" s="43" t="s">
        <v>34</v>
      </c>
      <c r="K5" s="43"/>
      <c r="L5" s="43" t="s">
        <v>35</v>
      </c>
      <c r="M5" s="43" t="s">
        <v>36</v>
      </c>
      <c r="N5" s="105" t="s">
        <v>34</v>
      </c>
      <c r="O5" s="105" t="s">
        <v>35</v>
      </c>
      <c r="P5" s="105" t="s">
        <v>36</v>
      </c>
      <c r="Q5" s="14"/>
      <c r="R5" s="9" t="s">
        <v>33</v>
      </c>
      <c r="S5" s="9" t="s">
        <v>44</v>
      </c>
      <c r="T5" s="9" t="s">
        <v>143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8"/>
      <c r="J6" s="43" t="s">
        <v>33</v>
      </c>
      <c r="K6" s="43" t="s">
        <v>218</v>
      </c>
      <c r="L6" s="43"/>
      <c r="M6" s="43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3" customHeight="1" spans="1:23">
      <c r="A8" s="102"/>
      <c r="B8" s="103"/>
      <c r="C8" s="102" t="s">
        <v>219</v>
      </c>
      <c r="D8" s="102"/>
      <c r="E8" s="102"/>
      <c r="F8" s="102"/>
      <c r="G8" s="102"/>
      <c r="H8" s="102"/>
      <c r="I8" s="106">
        <v>10758.57</v>
      </c>
      <c r="J8" s="106"/>
      <c r="K8" s="106"/>
      <c r="L8" s="106"/>
      <c r="M8" s="106"/>
      <c r="N8" s="106">
        <v>10758.57</v>
      </c>
      <c r="O8" s="106"/>
      <c r="P8" s="106"/>
      <c r="Q8" s="106"/>
      <c r="R8" s="106"/>
      <c r="S8" s="106"/>
      <c r="T8" s="106"/>
      <c r="U8" s="86"/>
      <c r="V8" s="106"/>
      <c r="W8" s="106"/>
    </row>
    <row r="9" ht="33" customHeight="1" spans="1:23">
      <c r="A9" s="102" t="s">
        <v>220</v>
      </c>
      <c r="B9" s="103" t="s">
        <v>221</v>
      </c>
      <c r="C9" s="102" t="s">
        <v>219</v>
      </c>
      <c r="D9" s="102" t="s">
        <v>46</v>
      </c>
      <c r="E9" s="102" t="s">
        <v>66</v>
      </c>
      <c r="F9" s="102" t="s">
        <v>67</v>
      </c>
      <c r="G9" s="102" t="s">
        <v>222</v>
      </c>
      <c r="H9" s="102" t="s">
        <v>223</v>
      </c>
      <c r="I9" s="106">
        <v>10758.57</v>
      </c>
      <c r="J9" s="106"/>
      <c r="K9" s="106"/>
      <c r="L9" s="106"/>
      <c r="M9" s="106"/>
      <c r="N9" s="106">
        <v>10758.57</v>
      </c>
      <c r="O9" s="106"/>
      <c r="P9" s="106"/>
      <c r="Q9" s="106"/>
      <c r="R9" s="106"/>
      <c r="S9" s="106"/>
      <c r="T9" s="106"/>
      <c r="U9" s="86"/>
      <c r="V9" s="106"/>
      <c r="W9" s="106"/>
    </row>
    <row r="10" ht="33" customHeight="1" spans="1:23">
      <c r="A10" s="102"/>
      <c r="B10" s="102"/>
      <c r="C10" s="102" t="s">
        <v>224</v>
      </c>
      <c r="D10" s="102"/>
      <c r="E10" s="102"/>
      <c r="F10" s="102"/>
      <c r="G10" s="102"/>
      <c r="H10" s="102"/>
      <c r="I10" s="106">
        <v>4000000</v>
      </c>
      <c r="J10" s="106"/>
      <c r="K10" s="106"/>
      <c r="L10" s="106"/>
      <c r="M10" s="106"/>
      <c r="N10" s="106"/>
      <c r="O10" s="106"/>
      <c r="P10" s="106"/>
      <c r="Q10" s="106"/>
      <c r="R10" s="106">
        <v>4000000</v>
      </c>
      <c r="S10" s="106"/>
      <c r="T10" s="106"/>
      <c r="U10" s="86"/>
      <c r="V10" s="106"/>
      <c r="W10" s="106">
        <v>4000000</v>
      </c>
    </row>
    <row r="11" ht="33" customHeight="1" spans="1:23">
      <c r="A11" s="102" t="s">
        <v>225</v>
      </c>
      <c r="B11" s="103" t="s">
        <v>226</v>
      </c>
      <c r="C11" s="102" t="s">
        <v>224</v>
      </c>
      <c r="D11" s="102" t="s">
        <v>46</v>
      </c>
      <c r="E11" s="102" t="s">
        <v>64</v>
      </c>
      <c r="F11" s="102" t="s">
        <v>65</v>
      </c>
      <c r="G11" s="102" t="s">
        <v>146</v>
      </c>
      <c r="H11" s="102" t="s">
        <v>147</v>
      </c>
      <c r="I11" s="106">
        <v>4000000</v>
      </c>
      <c r="J11" s="106"/>
      <c r="K11" s="106"/>
      <c r="L11" s="106"/>
      <c r="M11" s="106"/>
      <c r="N11" s="106"/>
      <c r="O11" s="106"/>
      <c r="P11" s="106"/>
      <c r="Q11" s="106"/>
      <c r="R11" s="106">
        <v>4000000</v>
      </c>
      <c r="S11" s="106"/>
      <c r="T11" s="106"/>
      <c r="U11" s="86"/>
      <c r="V11" s="106"/>
      <c r="W11" s="106">
        <v>4000000</v>
      </c>
    </row>
    <row r="12" ht="33" customHeight="1" spans="1:23">
      <c r="A12" s="102"/>
      <c r="B12" s="102"/>
      <c r="C12" s="102" t="s">
        <v>227</v>
      </c>
      <c r="D12" s="102"/>
      <c r="E12" s="102"/>
      <c r="F12" s="102"/>
      <c r="G12" s="102"/>
      <c r="H12" s="102"/>
      <c r="I12" s="106">
        <v>2000000</v>
      </c>
      <c r="J12" s="106"/>
      <c r="K12" s="106"/>
      <c r="L12" s="106"/>
      <c r="M12" s="106"/>
      <c r="N12" s="106"/>
      <c r="O12" s="106"/>
      <c r="P12" s="106"/>
      <c r="Q12" s="106"/>
      <c r="R12" s="106">
        <v>2000000</v>
      </c>
      <c r="S12" s="106"/>
      <c r="T12" s="106"/>
      <c r="U12" s="86"/>
      <c r="V12" s="106"/>
      <c r="W12" s="106">
        <v>2000000</v>
      </c>
    </row>
    <row r="13" ht="33" customHeight="1" spans="1:23">
      <c r="A13" s="102" t="s">
        <v>220</v>
      </c>
      <c r="B13" s="103" t="s">
        <v>228</v>
      </c>
      <c r="C13" s="102" t="s">
        <v>227</v>
      </c>
      <c r="D13" s="102" t="s">
        <v>46</v>
      </c>
      <c r="E13" s="102" t="s">
        <v>66</v>
      </c>
      <c r="F13" s="102" t="s">
        <v>67</v>
      </c>
      <c r="G13" s="102" t="s">
        <v>199</v>
      </c>
      <c r="H13" s="102" t="s">
        <v>200</v>
      </c>
      <c r="I13" s="106">
        <v>1000000</v>
      </c>
      <c r="J13" s="106"/>
      <c r="K13" s="106"/>
      <c r="L13" s="106"/>
      <c r="M13" s="106"/>
      <c r="N13" s="106"/>
      <c r="O13" s="106"/>
      <c r="P13" s="106"/>
      <c r="Q13" s="106"/>
      <c r="R13" s="106">
        <v>1000000</v>
      </c>
      <c r="S13" s="106"/>
      <c r="T13" s="106"/>
      <c r="U13" s="86"/>
      <c r="V13" s="106"/>
      <c r="W13" s="106">
        <v>1000000</v>
      </c>
    </row>
    <row r="14" ht="33" customHeight="1" spans="1:23">
      <c r="A14" s="102" t="s">
        <v>220</v>
      </c>
      <c r="B14" s="103" t="s">
        <v>228</v>
      </c>
      <c r="C14" s="102" t="s">
        <v>227</v>
      </c>
      <c r="D14" s="102" t="s">
        <v>46</v>
      </c>
      <c r="E14" s="102" t="s">
        <v>66</v>
      </c>
      <c r="F14" s="102" t="s">
        <v>67</v>
      </c>
      <c r="G14" s="102" t="s">
        <v>222</v>
      </c>
      <c r="H14" s="102" t="s">
        <v>223</v>
      </c>
      <c r="I14" s="106">
        <v>1000000</v>
      </c>
      <c r="J14" s="106"/>
      <c r="K14" s="106"/>
      <c r="L14" s="106"/>
      <c r="M14" s="106"/>
      <c r="N14" s="106"/>
      <c r="O14" s="106"/>
      <c r="P14" s="106"/>
      <c r="Q14" s="106"/>
      <c r="R14" s="106">
        <v>1000000</v>
      </c>
      <c r="S14" s="106"/>
      <c r="T14" s="106"/>
      <c r="U14" s="86"/>
      <c r="V14" s="106"/>
      <c r="W14" s="106">
        <v>1000000</v>
      </c>
    </row>
    <row r="15" ht="33" customHeight="1" spans="1:23">
      <c r="A15" s="102"/>
      <c r="B15" s="102"/>
      <c r="C15" s="102" t="s">
        <v>229</v>
      </c>
      <c r="D15" s="102"/>
      <c r="E15" s="102"/>
      <c r="F15" s="102"/>
      <c r="G15" s="102"/>
      <c r="H15" s="102"/>
      <c r="I15" s="106">
        <v>535500</v>
      </c>
      <c r="J15" s="106"/>
      <c r="K15" s="106"/>
      <c r="L15" s="106"/>
      <c r="M15" s="106"/>
      <c r="N15" s="106">
        <v>535500</v>
      </c>
      <c r="O15" s="106"/>
      <c r="P15" s="106"/>
      <c r="Q15" s="106"/>
      <c r="R15" s="106"/>
      <c r="S15" s="106"/>
      <c r="T15" s="106"/>
      <c r="U15" s="86"/>
      <c r="V15" s="106"/>
      <c r="W15" s="106"/>
    </row>
    <row r="16" ht="33" customHeight="1" spans="1:23">
      <c r="A16" s="102" t="s">
        <v>220</v>
      </c>
      <c r="B16" s="103" t="s">
        <v>230</v>
      </c>
      <c r="C16" s="102" t="s">
        <v>229</v>
      </c>
      <c r="D16" s="102" t="s">
        <v>46</v>
      </c>
      <c r="E16" s="102" t="s">
        <v>66</v>
      </c>
      <c r="F16" s="102" t="s">
        <v>67</v>
      </c>
      <c r="G16" s="102" t="s">
        <v>231</v>
      </c>
      <c r="H16" s="102" t="s">
        <v>232</v>
      </c>
      <c r="I16" s="106">
        <v>535500</v>
      </c>
      <c r="J16" s="106"/>
      <c r="K16" s="106"/>
      <c r="L16" s="106"/>
      <c r="M16" s="106"/>
      <c r="N16" s="106">
        <v>535500</v>
      </c>
      <c r="O16" s="106"/>
      <c r="P16" s="106"/>
      <c r="Q16" s="106"/>
      <c r="R16" s="106"/>
      <c r="S16" s="106"/>
      <c r="T16" s="106"/>
      <c r="U16" s="86"/>
      <c r="V16" s="106"/>
      <c r="W16" s="106"/>
    </row>
    <row r="17" ht="33" customHeight="1" spans="1:23">
      <c r="A17" s="102"/>
      <c r="B17" s="102"/>
      <c r="C17" s="102" t="s">
        <v>233</v>
      </c>
      <c r="D17" s="102"/>
      <c r="E17" s="102"/>
      <c r="F17" s="102"/>
      <c r="G17" s="102"/>
      <c r="H17" s="102"/>
      <c r="I17" s="106">
        <v>1194408</v>
      </c>
      <c r="J17" s="106">
        <v>1000000</v>
      </c>
      <c r="K17" s="106">
        <v>1000000</v>
      </c>
      <c r="L17" s="106"/>
      <c r="M17" s="106"/>
      <c r="N17" s="106">
        <v>194408</v>
      </c>
      <c r="O17" s="106"/>
      <c r="P17" s="106"/>
      <c r="Q17" s="106"/>
      <c r="R17" s="106"/>
      <c r="S17" s="106"/>
      <c r="T17" s="106"/>
      <c r="U17" s="86"/>
      <c r="V17" s="106"/>
      <c r="W17" s="106"/>
    </row>
    <row r="18" ht="33" customHeight="1" spans="1:23">
      <c r="A18" s="102" t="s">
        <v>234</v>
      </c>
      <c r="B18" s="103" t="s">
        <v>235</v>
      </c>
      <c r="C18" s="102" t="s">
        <v>233</v>
      </c>
      <c r="D18" s="102" t="s">
        <v>46</v>
      </c>
      <c r="E18" s="102" t="s">
        <v>66</v>
      </c>
      <c r="F18" s="102" t="s">
        <v>67</v>
      </c>
      <c r="G18" s="102" t="s">
        <v>197</v>
      </c>
      <c r="H18" s="102" t="s">
        <v>198</v>
      </c>
      <c r="I18" s="106">
        <v>1000000</v>
      </c>
      <c r="J18" s="106">
        <v>1000000</v>
      </c>
      <c r="K18" s="106">
        <v>1000000</v>
      </c>
      <c r="L18" s="106"/>
      <c r="M18" s="106"/>
      <c r="N18" s="106"/>
      <c r="O18" s="106"/>
      <c r="P18" s="106"/>
      <c r="Q18" s="106"/>
      <c r="R18" s="106"/>
      <c r="S18" s="106"/>
      <c r="T18" s="106"/>
      <c r="U18" s="86"/>
      <c r="V18" s="106"/>
      <c r="W18" s="106"/>
    </row>
    <row r="19" ht="33" customHeight="1" spans="1:23">
      <c r="A19" s="102" t="s">
        <v>234</v>
      </c>
      <c r="B19" s="103" t="s">
        <v>235</v>
      </c>
      <c r="C19" s="102" t="s">
        <v>233</v>
      </c>
      <c r="D19" s="102" t="s">
        <v>46</v>
      </c>
      <c r="E19" s="102" t="s">
        <v>68</v>
      </c>
      <c r="F19" s="102" t="s">
        <v>69</v>
      </c>
      <c r="G19" s="102" t="s">
        <v>197</v>
      </c>
      <c r="H19" s="102" t="s">
        <v>198</v>
      </c>
      <c r="I19" s="106">
        <v>194408</v>
      </c>
      <c r="J19" s="106"/>
      <c r="K19" s="106"/>
      <c r="L19" s="106"/>
      <c r="M19" s="106"/>
      <c r="N19" s="106">
        <v>194408</v>
      </c>
      <c r="O19" s="106"/>
      <c r="P19" s="106"/>
      <c r="Q19" s="106"/>
      <c r="R19" s="106"/>
      <c r="S19" s="106"/>
      <c r="T19" s="106"/>
      <c r="U19" s="86"/>
      <c r="V19" s="106"/>
      <c r="W19" s="106"/>
    </row>
    <row r="20" ht="18.75" customHeight="1" spans="1:23">
      <c r="A20" s="29" t="s">
        <v>95</v>
      </c>
      <c r="B20" s="30"/>
      <c r="C20" s="30"/>
      <c r="D20" s="30"/>
      <c r="E20" s="30"/>
      <c r="F20" s="30"/>
      <c r="G20" s="30"/>
      <c r="H20" s="31"/>
      <c r="I20" s="106">
        <v>7740666.57</v>
      </c>
      <c r="J20" s="106">
        <v>1000000</v>
      </c>
      <c r="K20" s="106">
        <v>1000000</v>
      </c>
      <c r="L20" s="106"/>
      <c r="M20" s="106"/>
      <c r="N20" s="106">
        <v>740666.57</v>
      </c>
      <c r="O20" s="106"/>
      <c r="P20" s="106"/>
      <c r="Q20" s="106"/>
      <c r="R20" s="106">
        <v>6000000</v>
      </c>
      <c r="S20" s="106"/>
      <c r="T20" s="106"/>
      <c r="U20" s="86"/>
      <c r="V20" s="106"/>
      <c r="W20" s="106">
        <v>6000000</v>
      </c>
    </row>
  </sheetData>
  <mergeCells count="28">
    <mergeCell ref="A2:W2"/>
    <mergeCell ref="A3:I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zoomScale="70" zoomScaleNormal="70" workbookViewId="0">
      <selection activeCell="C8" sqref="C8"/>
    </sheetView>
  </sheetViews>
  <sheetFormatPr defaultColWidth="9.14166666666667" defaultRowHeight="12" customHeight="1"/>
  <cols>
    <col min="1" max="1" width="34.2833333333333" customWidth="1"/>
    <col min="2" max="2" width="48.2833333333333" customWidth="1"/>
    <col min="3" max="3" width="17.1416666666667" customWidth="1"/>
    <col min="4" max="4" width="21" customWidth="1"/>
    <col min="5" max="5" width="28.1416666666667" customWidth="1"/>
    <col min="6" max="6" width="11.2833333333333" customWidth="1"/>
    <col min="7" max="7" width="10.2833333333333" customWidth="1"/>
    <col min="8" max="8" width="9.28333333333333" customWidth="1"/>
    <col min="9" max="9" width="13.425" customWidth="1"/>
    <col min="10" max="10" width="47.575" customWidth="1"/>
  </cols>
  <sheetData>
    <row r="1" ht="20.25" customHeight="1" spans="10:10">
      <c r="J1" s="50" t="s">
        <v>236</v>
      </c>
    </row>
    <row r="2" ht="28.5" customHeight="1" spans="1:10">
      <c r="A2" s="41" t="s">
        <v>237</v>
      </c>
      <c r="B2" s="26"/>
      <c r="C2" s="26"/>
      <c r="D2" s="26"/>
      <c r="E2" s="26"/>
      <c r="F2" s="42"/>
      <c r="G2" s="26"/>
      <c r="H2" s="42"/>
      <c r="I2" s="42"/>
      <c r="J2" s="26"/>
    </row>
    <row r="3" ht="24.75" customHeight="1" spans="1:1">
      <c r="A3" s="4" t="str">
        <f>"单位名称："&amp;"迪庆州人民检察院（机关）"</f>
        <v>单位名称：迪庆州人民检察院（机关）</v>
      </c>
    </row>
    <row r="4" ht="24.75" customHeight="1" spans="1:10">
      <c r="A4" s="43" t="s">
        <v>238</v>
      </c>
      <c r="B4" s="43" t="s">
        <v>239</v>
      </c>
      <c r="C4" s="43" t="s">
        <v>240</v>
      </c>
      <c r="D4" s="43" t="s">
        <v>241</v>
      </c>
      <c r="E4" s="43" t="s">
        <v>242</v>
      </c>
      <c r="F4" s="44" t="s">
        <v>243</v>
      </c>
      <c r="G4" s="43" t="s">
        <v>244</v>
      </c>
      <c r="H4" s="44" t="s">
        <v>245</v>
      </c>
      <c r="I4" s="44" t="s">
        <v>246</v>
      </c>
      <c r="J4" s="43" t="s">
        <v>247</v>
      </c>
    </row>
    <row r="5" ht="24.7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24.75" customHeight="1" spans="1:10">
      <c r="A6" s="45" t="s">
        <v>46</v>
      </c>
      <c r="B6" s="46"/>
      <c r="C6" s="46"/>
      <c r="D6" s="46"/>
      <c r="E6" s="47"/>
      <c r="F6" s="48"/>
      <c r="G6" s="47"/>
      <c r="H6" s="48"/>
      <c r="I6" s="48"/>
      <c r="J6" s="47"/>
    </row>
    <row r="7" ht="33.75" customHeight="1" spans="1:10">
      <c r="A7" s="100" t="s">
        <v>227</v>
      </c>
      <c r="B7" s="49" t="s">
        <v>248</v>
      </c>
      <c r="C7" s="49" t="s">
        <v>249</v>
      </c>
      <c r="D7" s="49" t="s">
        <v>250</v>
      </c>
      <c r="E7" s="45" t="s">
        <v>251</v>
      </c>
      <c r="F7" s="49" t="s">
        <v>252</v>
      </c>
      <c r="G7" s="45" t="s">
        <v>253</v>
      </c>
      <c r="H7" s="49" t="s">
        <v>254</v>
      </c>
      <c r="I7" s="49" t="s">
        <v>255</v>
      </c>
      <c r="J7" s="45" t="s">
        <v>256</v>
      </c>
    </row>
    <row r="8" ht="54" customHeight="1" spans="1:10">
      <c r="A8" s="100" t="s">
        <v>227</v>
      </c>
      <c r="B8" s="49" t="s">
        <v>248</v>
      </c>
      <c r="C8" s="49" t="s">
        <v>249</v>
      </c>
      <c r="D8" s="49" t="s">
        <v>257</v>
      </c>
      <c r="E8" s="45" t="s">
        <v>258</v>
      </c>
      <c r="F8" s="49" t="s">
        <v>252</v>
      </c>
      <c r="G8" s="45" t="s">
        <v>259</v>
      </c>
      <c r="H8" s="49" t="s">
        <v>260</v>
      </c>
      <c r="I8" s="49" t="s">
        <v>255</v>
      </c>
      <c r="J8" s="45" t="s">
        <v>261</v>
      </c>
    </row>
    <row r="9" ht="41.25" customHeight="1" spans="1:10">
      <c r="A9" s="100" t="s">
        <v>227</v>
      </c>
      <c r="B9" s="49" t="s">
        <v>248</v>
      </c>
      <c r="C9" s="49" t="s">
        <v>249</v>
      </c>
      <c r="D9" s="49" t="s">
        <v>262</v>
      </c>
      <c r="E9" s="45" t="s">
        <v>263</v>
      </c>
      <c r="F9" s="49" t="s">
        <v>252</v>
      </c>
      <c r="G9" s="45" t="s">
        <v>264</v>
      </c>
      <c r="H9" s="49" t="s">
        <v>260</v>
      </c>
      <c r="I9" s="49" t="s">
        <v>255</v>
      </c>
      <c r="J9" s="45" t="s">
        <v>265</v>
      </c>
    </row>
    <row r="10" ht="41.25" customHeight="1" spans="1:10">
      <c r="A10" s="100" t="s">
        <v>227</v>
      </c>
      <c r="B10" s="49" t="s">
        <v>248</v>
      </c>
      <c r="C10" s="49" t="s">
        <v>266</v>
      </c>
      <c r="D10" s="49" t="s">
        <v>267</v>
      </c>
      <c r="E10" s="45" t="s">
        <v>268</v>
      </c>
      <c r="F10" s="49" t="s">
        <v>252</v>
      </c>
      <c r="G10" s="45" t="s">
        <v>114</v>
      </c>
      <c r="H10" s="49" t="s">
        <v>269</v>
      </c>
      <c r="I10" s="49" t="s">
        <v>255</v>
      </c>
      <c r="J10" s="45" t="s">
        <v>270</v>
      </c>
    </row>
    <row r="11" ht="41.25" customHeight="1" spans="1:10">
      <c r="A11" s="100" t="s">
        <v>227</v>
      </c>
      <c r="B11" s="49" t="s">
        <v>248</v>
      </c>
      <c r="C11" s="49" t="s">
        <v>266</v>
      </c>
      <c r="D11" s="49" t="s">
        <v>267</v>
      </c>
      <c r="E11" s="45" t="s">
        <v>271</v>
      </c>
      <c r="F11" s="49" t="s">
        <v>252</v>
      </c>
      <c r="G11" s="45" t="s">
        <v>116</v>
      </c>
      <c r="H11" s="49" t="s">
        <v>269</v>
      </c>
      <c r="I11" s="49" t="s">
        <v>255</v>
      </c>
      <c r="J11" s="45" t="s">
        <v>272</v>
      </c>
    </row>
    <row r="12" ht="41.25" customHeight="1" spans="1:10">
      <c r="A12" s="100" t="s">
        <v>227</v>
      </c>
      <c r="B12" s="49" t="s">
        <v>248</v>
      </c>
      <c r="C12" s="49" t="s">
        <v>273</v>
      </c>
      <c r="D12" s="49" t="s">
        <v>274</v>
      </c>
      <c r="E12" s="45" t="s">
        <v>275</v>
      </c>
      <c r="F12" s="49" t="s">
        <v>252</v>
      </c>
      <c r="G12" s="45" t="s">
        <v>259</v>
      </c>
      <c r="H12" s="49" t="s">
        <v>260</v>
      </c>
      <c r="I12" s="49" t="s">
        <v>255</v>
      </c>
      <c r="J12" s="45" t="s">
        <v>276</v>
      </c>
    </row>
    <row r="13" ht="41.25" customHeight="1" spans="1:10">
      <c r="A13" s="100" t="s">
        <v>233</v>
      </c>
      <c r="B13" s="49" t="s">
        <v>277</v>
      </c>
      <c r="C13" s="49" t="s">
        <v>249</v>
      </c>
      <c r="D13" s="49" t="s">
        <v>250</v>
      </c>
      <c r="E13" s="45" t="s">
        <v>278</v>
      </c>
      <c r="F13" s="49" t="s">
        <v>252</v>
      </c>
      <c r="G13" s="45" t="s">
        <v>115</v>
      </c>
      <c r="H13" s="49" t="s">
        <v>279</v>
      </c>
      <c r="I13" s="49" t="s">
        <v>255</v>
      </c>
      <c r="J13" s="45" t="s">
        <v>280</v>
      </c>
    </row>
    <row r="14" ht="57" customHeight="1" spans="1:10">
      <c r="A14" s="100" t="s">
        <v>233</v>
      </c>
      <c r="B14" s="49" t="s">
        <v>277</v>
      </c>
      <c r="C14" s="49" t="s">
        <v>249</v>
      </c>
      <c r="D14" s="49" t="s">
        <v>257</v>
      </c>
      <c r="E14" s="45" t="s">
        <v>281</v>
      </c>
      <c r="F14" s="49" t="s">
        <v>252</v>
      </c>
      <c r="G14" s="45" t="s">
        <v>264</v>
      </c>
      <c r="H14" s="49" t="s">
        <v>260</v>
      </c>
      <c r="I14" s="49" t="s">
        <v>255</v>
      </c>
      <c r="J14" s="45" t="s">
        <v>282</v>
      </c>
    </row>
    <row r="15" ht="63" customHeight="1" spans="1:10">
      <c r="A15" s="100" t="s">
        <v>233</v>
      </c>
      <c r="B15" s="49" t="s">
        <v>277</v>
      </c>
      <c r="C15" s="49" t="s">
        <v>249</v>
      </c>
      <c r="D15" s="49" t="s">
        <v>262</v>
      </c>
      <c r="E15" s="45" t="s">
        <v>283</v>
      </c>
      <c r="F15" s="49" t="s">
        <v>252</v>
      </c>
      <c r="G15" s="45" t="s">
        <v>264</v>
      </c>
      <c r="H15" s="49" t="s">
        <v>260</v>
      </c>
      <c r="I15" s="49" t="s">
        <v>255</v>
      </c>
      <c r="J15" s="45" t="s">
        <v>284</v>
      </c>
    </row>
    <row r="16" ht="33.75" customHeight="1" spans="1:10">
      <c r="A16" s="100" t="s">
        <v>233</v>
      </c>
      <c r="B16" s="49" t="s">
        <v>277</v>
      </c>
      <c r="C16" s="49" t="s">
        <v>266</v>
      </c>
      <c r="D16" s="49" t="s">
        <v>267</v>
      </c>
      <c r="E16" s="45" t="s">
        <v>285</v>
      </c>
      <c r="F16" s="49" t="s">
        <v>286</v>
      </c>
      <c r="G16" s="45" t="s">
        <v>114</v>
      </c>
      <c r="H16" s="49" t="s">
        <v>269</v>
      </c>
      <c r="I16" s="49" t="s">
        <v>255</v>
      </c>
      <c r="J16" s="45" t="s">
        <v>287</v>
      </c>
    </row>
    <row r="17" ht="33.75" customHeight="1" spans="1:10">
      <c r="A17" s="100" t="s">
        <v>233</v>
      </c>
      <c r="B17" s="49" t="s">
        <v>277</v>
      </c>
      <c r="C17" s="49" t="s">
        <v>273</v>
      </c>
      <c r="D17" s="49" t="s">
        <v>274</v>
      </c>
      <c r="E17" s="45" t="s">
        <v>288</v>
      </c>
      <c r="F17" s="49" t="s">
        <v>252</v>
      </c>
      <c r="G17" s="45" t="s">
        <v>264</v>
      </c>
      <c r="H17" s="49" t="s">
        <v>260</v>
      </c>
      <c r="I17" s="49" t="s">
        <v>255</v>
      </c>
      <c r="J17" s="45" t="s">
        <v>289</v>
      </c>
    </row>
  </sheetData>
  <mergeCells count="6">
    <mergeCell ref="A2:J2"/>
    <mergeCell ref="A3:H3"/>
    <mergeCell ref="A7:A12"/>
    <mergeCell ref="A13:A17"/>
    <mergeCell ref="B7:B12"/>
    <mergeCell ref="B13:B17"/>
  </mergeCell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2025-02-09T10:22:00Z</dcterms:created>
  <dcterms:modified xsi:type="dcterms:W3CDTF">2025-02-11T03:52:21Z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E4B4C8C122DD4A8E8061C5FBD962C46F</vt:lpwstr>
  </property>
  <property fmtid="{D5CDD505-2E9C-101B-9397-08002B2CF9AE}" pid="3" name="KSOProductBuildVer">
    <vt:lpwstr>2052-11.8.6.8722</vt:lpwstr>
  </property>
</Properties>
</file>