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160"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<sst xmlns="http://schemas.openxmlformats.org/spreadsheetml/2006/main" count="2255" uniqueCount="557">
  <si>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</si>
  <si>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</si>
  <si>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</si>
  <si>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</si>
  <si>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</si>
  <si>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</si>
  <si>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</si>
  <si>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</si>
  <si>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</si>
  <si>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</si>
  <si>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</si>
  <si>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</si>
  <si>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</si>
  <si>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</si>
  <si>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</si>
  <si>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</si>
  <si>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</si>
  <si>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</si>
  <si>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</si>
  <si>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</si>
  <si>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</si>
  <si>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</si>
  <si>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</si>
  <si>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</si>
  <si>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</si>
  <si>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</si>
  <si>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</si>
  <si>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</si>
  <si>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</si>
  <si>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</si>
  <si>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</si>
  <si>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</si>
  <si>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</si>
  <si>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</si>
  <si>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</si>
  <si>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</si>
  <si>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</si>
  <si>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</si>
  <si>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</si>
  <si>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</si>
  <si>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</si>
  <si>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</si>
  <si>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</si>
  <si>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</si>
  <si>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203020</t>
  </si>
  <si>
    <t>迪庆州人民检察院</t>
  </si>
  <si>
    <t>203020001</t>
  </si>
  <si>
    <t>迪庆藏族自治州人民检察院</t>
  </si>
  <si>
    <t>203020004</t>
  </si>
  <si>
    <t>香格里拉市人民检察院</t>
  </si>
  <si>
    <t>203020005</t>
  </si>
  <si>
    <t>维西傈僳族自治县人民检察院</t>
  </si>
  <si>
    <t>203020006</t>
  </si>
  <si>
    <t>德钦县人民检察院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</si>
  <si>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</si>
  <si>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</si>
  <si>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</si>
  <si>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</si>
  <si>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</si>
  <si>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</si>
  <si>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</si>
  <si>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</si>
  <si>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</si>
  <si>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</si>
  <si>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</si>
  <si>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</si>
  <si>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</si>
  <si>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</si>
  <si>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</si>
  <si>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20199</t>
  </si>
  <si>
    <t>其他一般公共服务支出</t>
  </si>
  <si>
    <t>2019999</t>
  </si>
  <si>
    <t>204</t>
  </si>
  <si>
    <t>公共安全支出</t>
  </si>
  <si>
    <t>20404</t>
  </si>
  <si>
    <t>检察</t>
  </si>
  <si>
    <t>2040401</t>
  </si>
  <si>
    <t>行政运行</t>
  </si>
  <si>
    <t>2040410</t>
  </si>
  <si>
    <t>检察监督</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</si>
  <si>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</si>
  <si>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</si>
  <si>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</si>
  <si>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</si>
  <si>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</si>
  <si>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</si>
  <si>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</si>
  <si>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</si>
  <si>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</si>
  <si>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</si>
  <si>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</si>
  <si>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</si>
  <si>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</si>
  <si>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</si>
  <si>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</si>
  <si>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</si>
  <si>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</si>
  <si>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</si>
  <si>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</si>
  <si>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</si>
  <si>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</si>
  <si>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</si>
  <si>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</si>
  <si>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</si>
  <si>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</si>
  <si>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</si>
  <si>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</si>
  <si>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</si>
  <si>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</si>
  <si>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</si>
  <si>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</si>
  <si>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</si>
  <si>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</si>
  <si>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</si>
  <si>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</si>
  <si>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</si>
  <si>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</si>
  <si>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</si>
  <si>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</si>
  <si>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</si>
  <si>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</si>
  <si>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</si>
  <si>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</si>
  <si>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</si>
  <si>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</si>
  <si>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</si>
  <si>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</si>
  <si>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</si>
  <si>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</si>
  <si>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</si>
  <si>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</si>
  <si>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</si>
  <si>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</si>
  <si>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</si>
  <si>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</si>
  <si>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</si>
  <si>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</si>
  <si>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</si>
  <si>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</si>
  <si>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</si>
  <si>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</si>
  <si>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</si>
  <si>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</si>
  <si>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</si>
  <si>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</si>
  <si>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</si>
  <si>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</si>
  <si>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</si>
  <si>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</si>
  <si>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</si>
  <si>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</si>
  <si>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</si>
  <si>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</si>
  <si>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</si>
  <si>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530000200000000007187</t>
  </si>
  <si>
    <t>聘用制书记员补助经费</t>
  </si>
  <si>
    <t>30199</t>
  </si>
  <si>
    <t>其他工资福利支出</t>
  </si>
  <si>
    <t>530000210000000038744</t>
  </si>
  <si>
    <t>行政人员支出工资</t>
  </si>
  <si>
    <t>30101</t>
  </si>
  <si>
    <t>基本工资</t>
  </si>
  <si>
    <t>30102</t>
  </si>
  <si>
    <t>津贴补贴</t>
  </si>
  <si>
    <t>30103</t>
  </si>
  <si>
    <t>奖金</t>
  </si>
  <si>
    <t>530000210000000038746</t>
  </si>
  <si>
    <t>社会保障缴费</t>
  </si>
  <si>
    <t>30108</t>
  </si>
  <si>
    <t>机关事业单位基本养老保险缴费</t>
  </si>
  <si>
    <t>30112</t>
  </si>
  <si>
    <t>其他社会保障缴费</t>
  </si>
  <si>
    <t>30110</t>
  </si>
  <si>
    <t>职工基本医疗保险缴费</t>
  </si>
  <si>
    <t>30111</t>
  </si>
  <si>
    <t>公务员医疗补助缴费</t>
  </si>
  <si>
    <t>530000210000000038748</t>
  </si>
  <si>
    <t>30113</t>
  </si>
  <si>
    <t>530000210000000038749</t>
  </si>
  <si>
    <t>对个人和家庭的补助</t>
  </si>
  <si>
    <t>30305</t>
  </si>
  <si>
    <t>生活补助</t>
  </si>
  <si>
    <t>530000210000000038751</t>
  </si>
  <si>
    <t>公车购置及运维费</t>
  </si>
  <si>
    <t>30231</t>
  </si>
  <si>
    <t>公务用车运行维护费</t>
  </si>
  <si>
    <t>530000210000000038753</t>
  </si>
  <si>
    <t>30217</t>
  </si>
  <si>
    <t>530000210000000038754</t>
  </si>
  <si>
    <t>行政人员公务交通补贴</t>
  </si>
  <si>
    <t>30239</t>
  </si>
  <si>
    <t>其他交通费用</t>
  </si>
  <si>
    <t>530000210000000038755</t>
  </si>
  <si>
    <t>工会经费</t>
  </si>
  <si>
    <t>30228</t>
  </si>
  <si>
    <t>530000210000000038756</t>
  </si>
  <si>
    <t>一般公用经费</t>
  </si>
  <si>
    <t>30201</t>
  </si>
  <si>
    <t>办公费</t>
  </si>
  <si>
    <t>30204</t>
  </si>
  <si>
    <t>手续费</t>
  </si>
  <si>
    <t>30205</t>
  </si>
  <si>
    <t>水费</t>
  </si>
  <si>
    <t>30206</t>
  </si>
  <si>
    <t>电费</t>
  </si>
  <si>
    <t>30208</t>
  </si>
  <si>
    <t>取暖费</t>
  </si>
  <si>
    <t>30209</t>
  </si>
  <si>
    <t>物业管理费</t>
  </si>
  <si>
    <t>30299</t>
  </si>
  <si>
    <t>其他商品和服务支出</t>
  </si>
  <si>
    <t>530000221100000172846</t>
  </si>
  <si>
    <t>人民警察加班补贴经费</t>
  </si>
  <si>
    <t>530000241100002220583</t>
  </si>
  <si>
    <t>行政人员绩效奖</t>
  </si>
  <si>
    <t>530000200000000008152</t>
  </si>
  <si>
    <t>530000210000000035812</t>
  </si>
  <si>
    <t>530000210000000035814</t>
  </si>
  <si>
    <t>530000210000000035816</t>
  </si>
  <si>
    <t>530000210000000035817</t>
  </si>
  <si>
    <t>530000210000000035819</t>
  </si>
  <si>
    <t>530000210000000035821</t>
  </si>
  <si>
    <t>530000210000000035822</t>
  </si>
  <si>
    <t>530000210000000035823</t>
  </si>
  <si>
    <t>530000210000000035824</t>
  </si>
  <si>
    <t>30211</t>
  </si>
  <si>
    <t>差旅费</t>
  </si>
  <si>
    <t>30213</t>
  </si>
  <si>
    <t>维修（护）费</t>
  </si>
  <si>
    <t>530000221100000170563</t>
  </si>
  <si>
    <t>530000241100002221170</t>
  </si>
  <si>
    <t>530000200000000008487</t>
  </si>
  <si>
    <t>530000210000000036570</t>
  </si>
  <si>
    <t>530000210000000036572</t>
  </si>
  <si>
    <t>530000210000000036574</t>
  </si>
  <si>
    <t>530000210000000036575</t>
  </si>
  <si>
    <t>530000210000000036577</t>
  </si>
  <si>
    <t>530000210000000036579</t>
  </si>
  <si>
    <t>530000210000000036580</t>
  </si>
  <si>
    <t>530000210000000036581</t>
  </si>
  <si>
    <t>530000210000000036582</t>
  </si>
  <si>
    <t>30202</t>
  </si>
  <si>
    <t>印刷费</t>
  </si>
  <si>
    <t>30216</t>
  </si>
  <si>
    <t>培训费</t>
  </si>
  <si>
    <t>530000221100000171911</t>
  </si>
  <si>
    <t>530000241100002221144</t>
  </si>
  <si>
    <t>530000200000000005115</t>
  </si>
  <si>
    <t>530000210000000039542</t>
  </si>
  <si>
    <t>530000210000000039544</t>
  </si>
  <si>
    <t>530000210000000039546</t>
  </si>
  <si>
    <t>530000210000000039547</t>
  </si>
  <si>
    <t>530000210000000039549</t>
  </si>
  <si>
    <t>530000210000000039551</t>
  </si>
  <si>
    <t>530000210000000039552</t>
  </si>
  <si>
    <t>530000210000000039553</t>
  </si>
  <si>
    <t>530000210000000039554</t>
  </si>
  <si>
    <t>30207</t>
  </si>
  <si>
    <t>邮电费</t>
  </si>
  <si>
    <t>30227</t>
  </si>
  <si>
    <t>委托业务费</t>
  </si>
  <si>
    <t>530000221100000171703</t>
  </si>
  <si>
    <t>530000241100002220884</t>
  </si>
  <si>
    <t>预算05-1表</t>
  </si>
  <si>
    <t>2026年部门项目支出预算表</t>
  </si>
  <si>
    <t>项目分类</t>
  </si>
  <si>
    <t>项目单位</t>
  </si>
  <si>
    <t>本年拨款</t>
  </si>
  <si>
    <t>其中：本次下达</t>
  </si>
  <si>
    <t>2025年第一批政法转移支付办案业务及业务装备经费</t>
  </si>
  <si>
    <t>事业发展类</t>
  </si>
  <si>
    <t>530000251100004022709</t>
  </si>
  <si>
    <t>非同级财政保障（其他人员支出）经费</t>
  </si>
  <si>
    <t>其他人员支出</t>
  </si>
  <si>
    <t>530000231100001083259</t>
  </si>
  <si>
    <t>非同级财政保障（特定目标类）经费</t>
  </si>
  <si>
    <t>530000200000000008743</t>
  </si>
  <si>
    <t>检察系统2025年度办案业务及业务装备经费</t>
  </si>
  <si>
    <t>530000251100004620293</t>
  </si>
  <si>
    <t>31003</t>
  </si>
  <si>
    <t>专用设备购置</t>
  </si>
  <si>
    <t>检察业务综合保障经费</t>
  </si>
  <si>
    <t>其他运转类</t>
  </si>
  <si>
    <t>530000231100001086378</t>
  </si>
  <si>
    <t>30226</t>
  </si>
  <si>
    <t>劳务费</t>
  </si>
  <si>
    <t>530000251100004023656</t>
  </si>
  <si>
    <t>非同级财政保障（对个人和家庭的补助）经费</t>
  </si>
  <si>
    <t>530000231100001083588</t>
  </si>
  <si>
    <t>30399</t>
  </si>
  <si>
    <t>其他对个人和家庭的补助</t>
  </si>
  <si>
    <t>530000231100001075932</t>
  </si>
  <si>
    <t>非同级财政保障（社会保障缴费）经费</t>
  </si>
  <si>
    <t>530000231100001083539</t>
  </si>
  <si>
    <t>530000200000000008834</t>
  </si>
  <si>
    <t>30306</t>
  </si>
  <si>
    <t>救济费</t>
  </si>
  <si>
    <t>530000231100001083981</t>
  </si>
  <si>
    <t>530000231100001083932</t>
  </si>
  <si>
    <t>530000231100001072840</t>
  </si>
  <si>
    <t>530000231100001083760</t>
  </si>
  <si>
    <t>530000200000000002291</t>
  </si>
  <si>
    <t>530000231100001086740</t>
  </si>
  <si>
    <t>530000231100001084002</t>
  </si>
  <si>
    <t>530000231100001076075</t>
  </si>
  <si>
    <t>530000231100001083942</t>
  </si>
  <si>
    <t>530000200000000007776</t>
  </si>
  <si>
    <t>530000231100001085410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</si>
  <si>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</si>
  <si>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</si>
  <si>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</si>
  <si>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</si>
  <si>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</si>
  <si>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</si>
  <si>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</si>
  <si>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</si>
  <si>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</si>
  <si>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</si>
  <si>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</si>
  <si>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</si>
  <si>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根据《国务院关于进一步深化预算管理制度改革的意见》“（五）强化部门和单位收入统筹管理。各部门和单位要依法依规将取得的各类收入纳入部门或单位预算”管理的要求，将非同级财政保障的特定目标类项目经费纳入部门预算予以编制。项目年度绩效目标（2026年）为：
一是坚持以新发展理念为引领，找准切入点和着力点，促进形成崇尚创新、注重协调、倡导绿色、厚植开放、推进共享的机制和环境。
二是贯彻总体国家安全观，增强防控风险意识和能力，积极参加社会治安防控体系建设，全力维护国家安全和社会稳定。
三是发挥检察工作在全面推进依法治国、促进国家治理体系和治理能力现代化中的重要作用，加强和改进诉讼监督工作，完善对权利的司法保障、对权力的司法监督。
四是以规划办案、精细监督为抓手，认真履行审查逮捕、刑事立案监督、侦查活动监督三项侦查监督基本职责。
五是充分发挥控告检察“窗口”作用和内部监督制约作用，有效化解社会矛盾，促进规范司法、公正司法，维护人民群众合法权益。
六是完善刑事执行检察工作体制和工作机制，强化监督实效，提高刑事执行检察工作水平。
</t>
  </si>
  <si>
    <t>产出指标</t>
  </si>
  <si>
    <t>数量指标</t>
  </si>
  <si>
    <t>办理各类案件数量</t>
  </si>
  <si>
    <t>&gt;=</t>
  </si>
  <si>
    <t>200</t>
  </si>
  <si>
    <t>件</t>
  </si>
  <si>
    <t>定量指标</t>
  </si>
  <si>
    <t>反映迪庆州人民检察院全年办理各类案件数量。</t>
  </si>
  <si>
    <t>质量指标</t>
  </si>
  <si>
    <t>公诉案件审结率</t>
  </si>
  <si>
    <t>85</t>
  </si>
  <si>
    <t>%</t>
  </si>
  <si>
    <t>反映公诉案件的审结情况。
公诉案件审结率=公诉案件审结数/公诉案件总数*100%。</t>
  </si>
  <si>
    <t>时效指标</t>
  </si>
  <si>
    <t>逮捕案件审结率</t>
  </si>
  <si>
    <t>90</t>
  </si>
  <si>
    <t>反映检察机关办案效率。
逮捕案件审结率=逮捕审结（件）/逮捕受理（件）。</t>
  </si>
  <si>
    <t>效益指标</t>
  </si>
  <si>
    <t>社会效益</t>
  </si>
  <si>
    <t>举行校园法治讲座次数</t>
  </si>
  <si>
    <t>10</t>
  </si>
  <si>
    <t>次</t>
  </si>
  <si>
    <t>反映强化未成年人司法保护工作完成情况。</t>
  </si>
  <si>
    <t>举行法治进乡村讲座次数</t>
  </si>
  <si>
    <t>15</t>
  </si>
  <si>
    <t>反映普法强基补短板及法治宣传工作开展情况。</t>
  </si>
  <si>
    <t>满意度指标</t>
  </si>
  <si>
    <t>服务对象满意度</t>
  </si>
  <si>
    <t>检察工作报告州人代会满意度</t>
  </si>
  <si>
    <t>95</t>
  </si>
  <si>
    <t>反映人民代表对迪庆州人民检察院（机关）工作的评价情况。</t>
  </si>
  <si>
    <t>为全面贯彻落实《中共中央关于加强新时代检察机关法律监督工作的意见》以及《中共云南省委关于深入学习贯彻党的二十大精神 奋力开创新时代云南社会主义现代化建设新局面的决定》关于深化司法体制综合配套改革，支持检察院依法全面履行职能的相关工作要求，为确保我院各项业务依法有序开展、强化日常运转综合保障能力，特申请设立此项目。项目年度绩效目标（2026年）如下：
1.以完善体制机制、健全制度标准、坚决落实“习惯过紧日子”，提升检务保障规范化精细化绩效化水平为主线，突出保障重点，强化运行费用控制。根据《省级部门公用经费定额标准》，结合《云南省省级机关购买后勤服务管理办法（试行）》，对检察机关“办案和专业技术用房”设施日常运维服务事项进行保障，确保检察业务顺利开展实施。具体绩效指标值设定为：物业管理面积=11298平方米，物业管理服务内容数量=8项。
2.严格按照《云南省人民政府办公厅关于印发云南省政府集中采购目录及标准的通知》及《云南省财政厅关于进一步加强和规范政府采购服务工作的通知》相关规定要求，开展物业管理服务项目，确保物业管理服务政府采购率=100%，政府采购成本控制率&lt;=100%。
3.不断提升检务保障质效，优化经费管理结构，加强服务保障支撑力度，确保部门年度正常运转，重大检务活动保障完成率&gt;=95%，零星修缮（维修）及时率&gt;=90%，检察人员对检务保障服务满意&gt;=95%，使检务保障全面融入检察业务全流程，成为推动法律监督职能高效履职的重要支撑。</t>
  </si>
  <si>
    <t>物业管理面积</t>
  </si>
  <si>
    <t>=</t>
  </si>
  <si>
    <t>11298</t>
  </si>
  <si>
    <t>平方米</t>
  </si>
  <si>
    <t>反映经费保障的部门实际物业管理面积。物业管理的面积数包括办案业务用房、专业技术用房及综合用房的面积及其他单位公共面积、电梯及办公设备等。</t>
  </si>
  <si>
    <t>物业管理服务内容数量</t>
  </si>
  <si>
    <t>8</t>
  </si>
  <si>
    <t>项</t>
  </si>
  <si>
    <t>反应经费确保物业服务达到要求的内容和质量。</t>
  </si>
  <si>
    <t>物业管理服务政府采购率</t>
  </si>
  <si>
    <t>100</t>
  </si>
  <si>
    <t>反映由检察业务综合保障项目经费保障的物业管理服务实行政府采购的情况。
政府采购率=实行政府采购的项目数/采购限额标准以上项目数*100%。</t>
  </si>
  <si>
    <t>重大检务活动保障完成率</t>
  </si>
  <si>
    <t>如专项办案行动、全院会议、对外接待等重大活动中，物业（场地布置、安保、服务等）保障按计划完成的次数占比。</t>
  </si>
  <si>
    <t>零星修缮（维修）及时率</t>
  </si>
  <si>
    <t>反映零星修缮（维修）及时的情况。零星修缮（维修）及时率=在规定时间内完成零星修缮（维修）数量/报修数量*100%。</t>
  </si>
  <si>
    <t>部门全年运转情况</t>
  </si>
  <si>
    <t>正常运转</t>
  </si>
  <si>
    <t>定性指标</t>
  </si>
  <si>
    <t xml:space="preserve">反映该项目保障的部门全年运转情况。
</t>
  </si>
  <si>
    <t>针对生态环境公益诉讼胜诉率</t>
  </si>
  <si>
    <t>反映在检察业务综合保障项目的保障下，部门针对社会生态效益工作的开展情况。</t>
  </si>
  <si>
    <t>检察工作报告人代会满意度</t>
  </si>
  <si>
    <t>反映检察工作报告人代会满意度情况。</t>
  </si>
  <si>
    <t>检察人员对检务保障服务满意度</t>
  </si>
  <si>
    <t>反映我院检察人员对检务保障服务的满意程度。</t>
  </si>
  <si>
    <t>成本指标</t>
  </si>
  <si>
    <t>经济成本指标</t>
  </si>
  <si>
    <t>政府采购成本控制率</t>
  </si>
  <si>
    <t>&lt;=</t>
  </si>
  <si>
    <t>衡量实际采购成本与预期采购成本之间的差额。采购成本控制率=实际采购成本/预期采购成本*100%。</t>
  </si>
  <si>
    <t xml:space="preserve">检察业务综合保障经费持续为检察监督提供支撑，保障力度不断加强；根据贯彻落实《中共中央关于加强新时代检察机关法律监督工作的意见》以及《中共云南省委关于深入学习贯彻党的二十大精神 奋力开创新时代云南社会主义现代化建设新局面的决定》，深化司法体制综合配套改革，支持检察院依法全面履行职能、开展工作。以完善体制机制、健全制度标准、坚决落实“习惯过紧日子”，提升检务保障规范化精细化绩效化水平为主线，突出保障重点，强化运行费用控制。一是根据《省级部门公用经费定额标准》，结合《云南省省级机关购买后勤服务管理办法（试行）》，对检察机关“办案和专业技术用房”设施日常运维服务事项进行保障，确保检察业务顺利开展实施。二是加强检察宣传工作，结合普法强基补短板专项行动，聚焦重点人群和农村、边境、学校等重点区域，开展检察宣传工作。三是推进精准培训，坚持政治轮训与业务培训深度融合，锻造党和人民信得过、靠得住、能放心的政法铁军。
紧紧围绕我省、我市经济社会发展大局，以强化诉讼监督，提升办案质量和效果，维护社会和谐稳定为目标，结合执法办案深入推进三项重点工作为载体，以加强检察队伍建设为保障，强化规范管理，注重办案效果，不断创新服务，努力推动检察机关工作平稳健康发展，更好的为全省、全市科学发展、和谐平安香格里拉做贡献。
2026年香格里拉市人民检察院绩效目标为安保巡查次数&gt;=4人/次；供暖保障面积&gt;=2602.52平方米；检务区域安全达标率&gt;=95%；物业管理、供暖等支出合规率=100%；服务商合同合规率=100%；维修维护及时率&gt;=90%；设备、系统正常使用年限&gt;=5年；办案人员对检务保障满意度&gt;=95%；办案区环境清洁满意度&gt;=95%；项目实施成本控制率&lt;=100%。
</t>
  </si>
  <si>
    <t>安保巡查次数</t>
  </si>
  <si>
    <t>人/次</t>
  </si>
  <si>
    <t>反映每天安保巡查次数的情况。</t>
  </si>
  <si>
    <t>供暖保障面积</t>
  </si>
  <si>
    <t>2602.52</t>
  </si>
  <si>
    <t>维修维护及时率</t>
  </si>
  <si>
    <t>反映维修维护及时的情况。维修维护及时率=在规定时间内完成维修维护数量/报修数量*100%</t>
  </si>
  <si>
    <t>可持续影响</t>
  </si>
  <si>
    <t>设备、系统正常使用年限</t>
  </si>
  <si>
    <t>年</t>
  </si>
  <si>
    <t>反映系统正常使用期限。</t>
  </si>
  <si>
    <t>办案人员对检务保障满意度</t>
  </si>
  <si>
    <t>每季度通过匿名问卷（覆盖80%以上办案人员），收集对物业、供暖等后勤保障的满意度评分（含温度、响应速度、环境等维度）</t>
  </si>
  <si>
    <t>办案区环境清洁满意度</t>
  </si>
  <si>
    <t>办案区、接待区等核心区域打扫、消毒标椎清洁的频次占比（每日至少1次检查，达标次数/总检查次数）</t>
  </si>
  <si>
    <t>项目实施成本控制率</t>
  </si>
  <si>
    <t>实际物业管理、供暖费用与年度预算的比率（超出预算审批，未经审批则不达标）</t>
  </si>
  <si>
    <t>非同级财政保障（特定目标类）经费2026年根据香格里拉市本级相关部门工作需求，拨入及支付司法救助金，2026年预算支付司法救助人数大于等于3人次；司法救助支付完成率等于100%；司法救助支付及时率等于100%；司法救助覆盖率大于等于90%；司法救助对象满意度大于等于95%。</t>
  </si>
  <si>
    <t>司法救助人数</t>
  </si>
  <si>
    <t>人</t>
  </si>
  <si>
    <t>反映应保尽保、应救尽救对象的人数（人次）情况。</t>
  </si>
  <si>
    <t>司法救助完成率</t>
  </si>
  <si>
    <t>指标设定紧紧围绕中心工作大局，着力维护稳定、促进发展、保障民生，为我市经济社会发展和人民安居乐业提供有力司法保障。坚定不移服务发展和保障民生，认真履行起诉检察职能。</t>
  </si>
  <si>
    <t>司法救助发放及时率</t>
  </si>
  <si>
    <t>反映司法救助金需支付时限/实际发放时限*100%</t>
  </si>
  <si>
    <t>生态效益</t>
  </si>
  <si>
    <t>司法救助覆盖率</t>
  </si>
  <si>
    <t>指标设定旨在积极探索建立生态修复机制，把犯罪嫌疑人案后恢复植被、减少危害等修复行为作为起诉裁量与量刑建议的重要依据，促进生态修复，努力保护香格里拉市的碧水蓝天。</t>
  </si>
  <si>
    <t>救助对象满意度</t>
  </si>
  <si>
    <t>指标设定主要反映救助对象满意率</t>
  </si>
  <si>
    <t>本项目是全面贯彻落实高检院《“十四五”时期检务保障工作发展规划》明确的总体思路和目标要求，以及今年中央政法工作会议、全国检察长会议、全省检察长会议和全州检察长会议的决策部署，紧紧围绕维西县经济社会发展大局，以强化诉讼监督，提升办案质量和效果，维护社会和谐稳定为目标，结合执法办案深入推进三项重点工作为载体，以加强检察队伍建设为保障，强化规范管理，注重办案效果，不断创新服务“两强一堡”战略的方式方法，努力推动全县检察机关工作平稳健康发展，更好的为全县科学发展、和谐发展、跨越发展营造良好的社会环境。
具体目标为：
1.根据《省级部门公用经费定额标准》，结合《云南省省级机关购买后勤服务管理办（试行）》，对检察机关“办案和专业技术用房”设施日常运维服务事项进行保障，确保检察业务顺利开展实施。2.为我院提供经费保障，具体工作目标为推进司法体制改革，完善保障依法独立公正行使检察权的体制机制；健全法律监督机制，提高法治化水平；建设标准统一、功能合理、安全可靠的专用网络系统，建立完善我院检务基础数据库，实现检务信息资源的安全共享和综合利用，提高办案效率，实现办案信息逐步网上公开化。本院主要是通过购置计划完成率95%以上、会务保障完成率达到95%以上、 供暖覆盖面积达到98%以上、卫生保洁合格率达到95%以上、采购验收合格率达到100%、室内温度达标率达到95%以上、建设硬件设备利用率95%以上、物业服务需求保障程度达到95%以上、建设硬件设备利用率达到95%以上、群众来信3个月内答复率100%、服务受益人员满意度达到98%以上等绩效指标来对项目进行考核。</t>
  </si>
  <si>
    <t>购置计划完成率</t>
  </si>
  <si>
    <t>反映部门购置计划执行情况购置计划执行情况。
购置计划完成率=（实际购置交付装备数量/计划购置交付装备数量）*100%。</t>
  </si>
  <si>
    <t>会务保障完成率</t>
  </si>
  <si>
    <t>反映会务保障完成情况。会务保障完成率=保障会务数/会务数*100%</t>
  </si>
  <si>
    <t>供暖覆盖面积</t>
  </si>
  <si>
    <t>98</t>
  </si>
  <si>
    <t>反映的供暖覆盖面积，无遗漏。</t>
  </si>
  <si>
    <t>卫生保洁合格率</t>
  </si>
  <si>
    <t>反映卫生保洁检查验收合格的情况。卫生保洁合格率=卫生保洁检查验收合格次数/卫生保洁总次数*100%</t>
  </si>
  <si>
    <t>采购验收合格率</t>
  </si>
  <si>
    <t>反映部门采购计划执行时采购的验收合格率。</t>
  </si>
  <si>
    <t>群众来信3个月内答复率</t>
  </si>
  <si>
    <t>反映群众来信3个月内办理过程或结果答复及时情况。群众来信答复及时率=群众来信3个月内办理过程或结果答复数/群众来信数*100%</t>
  </si>
  <si>
    <t>室内温度达标率</t>
  </si>
  <si>
    <t>符合当地冬季供暖标准，室内温度达到≥22摄氏度。</t>
  </si>
  <si>
    <t>物业服务需求保障程度</t>
  </si>
  <si>
    <t>反映绿化、安保、安防、保洁等服务满足委托单位的程度。（实际运用时根据项目对物业的需求，主要通过整体评价的方式进行评价。）</t>
  </si>
  <si>
    <t>建设硬件设备利用率</t>
  </si>
  <si>
    <t>单位设备使用情况。</t>
  </si>
  <si>
    <t>服务受益人员满意度</t>
  </si>
  <si>
    <t>反映保安、保洁、餐饮服务、绿化养护服务受益人员满意程度。</t>
  </si>
  <si>
    <t>本项目是全面贯彻落实高检院《“十四五”时期检务保障工作发展规划》明确的总体思路和目标要求，以及今年中央政法工作会议、全国检察长会议、全省检察长会议和全州检察长会议的决策部署，紧紧围绕维西县经济社会发展大局，以强化诉讼监督，提升办案质量和效果，维护社会和谐稳定为目标，结合执法办案深入推进三项重点工作为载体，以加强检察队伍建设为保障，强化规范管理，注重办案效果，不断创新服务，努力推动全县检察机关工作平稳健康发展，更好的为全县科学发展、和谐发展、跨越发展营造良好的社会环境。
2026年具体目标为：
全年受理审查起诉案件数达到80件以上、全年受审查逮捕案件数达到30件以上、提起司法救助案件数达到1件及以上、行政执行活动违法检察建议采纳率达到90%以上、社会治安好转率达到90%以上、群众安全满意度达到90%以上。</t>
  </si>
  <si>
    <t>展开司法救助次数</t>
  </si>
  <si>
    <t>人次</t>
  </si>
  <si>
    <t>反应单位司法救助次数。</t>
  </si>
  <si>
    <t>全年受理审查逮捕案件数</t>
  </si>
  <si>
    <t>30</t>
  </si>
  <si>
    <t>反映检察院全年受理各类审查逮捕案件情况。</t>
  </si>
  <si>
    <t>全年受理审查起诉案件数</t>
  </si>
  <si>
    <t>80</t>
  </si>
  <si>
    <t>反映省检察院全年受理各类审查起诉案件情况。</t>
  </si>
  <si>
    <t>行政执行活动违法检察建议采纳率</t>
  </si>
  <si>
    <t>反映检察院对行政执行活动监督的效果。
行政执行活动违法检察建议采纳率=行政执行活动违法检察建议采纳（件）/行政执行活动违法提出检察建议（件）*100%</t>
  </si>
  <si>
    <t>社会治安状况好转率</t>
  </si>
  <si>
    <t>反应社会治安好转情况。</t>
  </si>
  <si>
    <t>群众安全满意度</t>
  </si>
  <si>
    <t>反应群众安全满意度情况
满意度=（满意数/收回测评表数）*100%</t>
  </si>
  <si>
    <t>以完善体制机制、健全制度标准、坚决落实“习惯过紧日子”，提升检务保障规范化精细化绩效化水平为主线，突出保障重点，强化运行费用控制。一是根据《省级部门公用经费定额标准》，结合《云南省省级机关购买后勤服务管理办法（试行）》，对检察机关“办案和专业技术用房”设施日常运维服务事项进行保障，确保检察业务顺利开展实施。二是加强检察两房运转，确保干警在冬季工作时保障取暖，以及日常办公水费、电费、邮电费等办公运转。三是聘请专业化物业管理公司对我院实施物业管理相关工作，通过项目实施，保证我院办公区（4963.75㎡）卫生环境干净整洁，绿化存活率达到90%及以上，内部办公秩序井然，并维持我院办公区治安状况稳定，无安全事故发生，从而保障办公区的各项活动工作顺利开展，服务受益人员满意度达到95%及以上。</t>
  </si>
  <si>
    <t>4963.75</t>
  </si>
  <si>
    <t>反映公用经费保障部门（单位）实际物业管理面积。物业管理的面积数包括单位公共面积、电梯及办公设备等。</t>
  </si>
  <si>
    <t>反应经费确保物业服务达到合同要求的内容和质量。</t>
  </si>
  <si>
    <t>绿化存活率</t>
  </si>
  <si>
    <t>反映绿化存活的情况。绿化存活率=存活绿化数（面积）/总绿化数（面积）*100%</t>
  </si>
  <si>
    <t>采购程序合规率</t>
  </si>
  <si>
    <t>反映采购程序符合政府采购管理办法的情况。采购程序合规率=程序合规的采购数/采购总数*100%</t>
  </si>
  <si>
    <t>反映零星修缮（维修）及时的情况。零星修缮（维修）及时率=在规定时间内完成零星修缮（维修）数量/报修数量*100%</t>
  </si>
  <si>
    <t>群众来信3个月办理结果答复率</t>
  </si>
  <si>
    <t>反映群众来信3个月内办理过程或结果答复及时情况。群众来信答复及时率=群众来信3个月内办理过程或结果答复数/群众来信数*100%。</t>
  </si>
  <si>
    <t>安全事故发生次数</t>
  </si>
  <si>
    <t>0</t>
  </si>
  <si>
    <t>反映安全事故发生的次数情况。</t>
  </si>
  <si>
    <t>检察建议采纳率</t>
  </si>
  <si>
    <t>映检察建议采纳的情况。
检察建议采纳率=采纳检察建议数/检察建议提出数*100%。</t>
  </si>
  <si>
    <t>年度部门运转</t>
  </si>
  <si>
    <t>反映部门（单位）正常运转情况。</t>
  </si>
  <si>
    <t>检察工作报告在人代会满意度</t>
  </si>
  <si>
    <t>指标设定主要反映检察工作报告在人代会满意度</t>
  </si>
  <si>
    <t>单位职工满意度</t>
  </si>
  <si>
    <t>反映单位职工对公用经费保障的满意程度。</t>
  </si>
  <si>
    <t>本项目是全面贯彻落实依法治国明确的总体思路和目标要求，以及今年中央政法工作会议、全国检察长会议、全省检察长会议和全州检察长会议的决策部署，紧紧围绕德钦县经济社会发展大局，以强化诉讼监督，提升办案质量和效果，维护社会和谐稳定为目标，结合执法办案深入推进三项重点工作为载体，以加强检察队伍建设为保障，强化规范管理，注重办案效果，不断创新服务，努力推动全市检察机关工作平稳健康发展，更好的为全市科学发展、和谐发展、跨越发展营造良好的社会环境。具体目标：1、推进司法体制改革，完善保障依法独立公正行使检察权的体制机制；2、强化法律监督职能，完善检察机关行使监督权的法律制度，加强对刑事诉讼、民事诉讼、行政诉讼的法律监督；3、强化对检察权运行的监督制约。4、围绕检察中心工作，健全经费保障、科技装备建设、基础设施建设、后勤保障服务“四位一体”检务保障格局，提高服务保障水平，夯实检察事业创新发展物质基础。5、落实司法体制改革和检察改革部署，建立完善有利于依法独立公正行使检察权的检察经费保障体制，进一步建立健全财务省级统管经费保障模式和办法。6、继续抓牢抓实检察机关队伍建设工作，重点加强建立检察队伍教育培训的长效机制。</t>
  </si>
  <si>
    <t>公诉案件年终结案率</t>
  </si>
  <si>
    <t>指标设定紧紧围绕中心工作大局，着力维护稳定、促进发展、保障民生，为我市经济社会发展和人民安居乐业提供有力司法保障。坚定不移服务发展和保障民生，认真履行起诉检察职能</t>
  </si>
  <si>
    <t>案件在审查期限内办结率</t>
  </si>
  <si>
    <t>指标设置反应德钦县检察院依法履行侦查监督职能。办理审查逮捕、不捕复议、复核案件中，遵守办案要求和规范，无错捕、错不捕案件，无超期羁押</t>
  </si>
  <si>
    <t>办公办案运行保障改善</t>
  </si>
  <si>
    <t>改善</t>
  </si>
  <si>
    <t>我院保障司法干警人员办公办案日常工作正常运转，切实保障司法干警人员工作环境，改善工作环境状况。</t>
  </si>
  <si>
    <t>特约检察员对检察工作的满意度</t>
  </si>
  <si>
    <t>指标设定主要反映我院特约检察员对年度检察工作情况的满意程度</t>
  </si>
  <si>
    <t>律师机构对检察工作环节的满意度</t>
  </si>
  <si>
    <t>指标设定主要反映律师机构对检察环节律师执业权利保障工作的满意度</t>
  </si>
  <si>
    <t>预算06表</t>
  </si>
  <si>
    <t>2026年政府性基金预算支出预算表</t>
  </si>
  <si>
    <t>政府性基金预算支出</t>
  </si>
  <si>
    <t>注：该表为空表。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</si>
  <si>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</si>
  <si>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</si>
  <si>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</si>
  <si>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</si>
  <si>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</si>
  <si>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</si>
  <si>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</si>
  <si>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</si>
  <si>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</si>
  <si>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</si>
  <si>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</si>
  <si>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</si>
  <si>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预算08表</t>
  </si>
  <si>
    <t>2026年部门政府购买服务预算表</t>
  </si>
  <si>
    <t>政府购买服务项目</t>
  </si>
  <si>
    <t>政府购买服务目录</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</si>
  <si>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</si>
  <si>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</si>
  <si>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</si>
  <si>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</si>
  <si>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</si>
  <si>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</si>
  <si>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</si>
  <si>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</si>
  <si>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</si>
  <si>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</si>
  <si>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</si>
  <si>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</si>
  <si>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</si>
  <si>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</si>
  <si>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</si>
  <si>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</si>
  <si>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</si>
  <si>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</si>
  <si>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</si>
  <si>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</si>
  <si>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</si>
  <si>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</si>
  <si>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</si>
  <si>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</si>
  <si>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</si>
  <si>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</si>
  <si>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</si>
  <si>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</si>
  <si>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</si>
  <si>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</si>
  <si>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</si>
  <si>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</si>
  <si>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</si>
  <si>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</si>
  <si>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</si>
  <si>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</si>
  <si>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</si>
  <si>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注：涉及土地使用权、房屋、公务用车购置，按照现行相关管理制度规定报批，以职能部门审批意见为准。</t>
  </si>
  <si>
    <t>预算11表</t>
  </si>
  <si>
    <t>2026年中央转移支付补助项目支出预算表</t>
  </si>
  <si>
    <t>上级补助</t>
  </si>
  <si>
    <t>预算12表</t>
  </si>
  <si>
    <t>2026年部门项目支出中期规划预算表</t>
  </si>
  <si>
    <t>项目级次</t>
  </si>
  <si>
    <t>2026年</t>
  </si>
  <si>
    <t>2027年</t>
  </si>
  <si>
    <t>2028年</t>
  </si>
  <si>
    <t>229 其他运转类</t>
  </si>
  <si>
    <t>本级</t>
  </si>
  <si>
    <t/>
  </si>
</sst>
</file>

<file path=xl/styles.xml><?xml version="1.0" encoding="utf-8"?>
<styleSheet xmlns="http://schemas.openxmlformats.org/spreadsheetml/2006/main">
  <numFmts count="9">
    <numFmt numFmtId="176" formatCode="yyyy\-mm\-dd"/>
    <numFmt numFmtId="41" formatCode="_ * #,##0_ ;_ * \-#,##0_ ;_ * &quot;-&quot;_ ;_ @_ "/>
    <numFmt numFmtId="42" formatCode="_ &quot;￥&quot;* #,##0_ ;_ &quot;￥&quot;* \-#,##0_ ;_ &quot;￥&quot;* &quot;-&quot;_ ;_ @_ "/>
    <numFmt numFmtId="177" formatCode="yyyy\-mm\-dd\ hh:mm:ss"/>
    <numFmt numFmtId="44" formatCode="_ &quot;￥&quot;* #,##0.00_ ;_ &quot;￥&quot;* \-#,##0.00_ ;_ &quot;￥&quot;* &quot;-&quot;??_ ;_ @_ "/>
    <numFmt numFmtId="43" formatCode="_ * #,##0.00_ ;_ * \-#,##0.00_ ;_ * &quot;-&quot;??_ ;_ @_ "/>
    <numFmt numFmtId="178" formatCode="hh:mm:ss"/>
    <numFmt numFmtId="179" formatCode="#,##0.00;\-#,##0.00;;@"/>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b/>
      <sz val="11"/>
      <color theme="3"/>
      <name val="宋体"/>
      <charset val="134"/>
      <scheme val="minor"/>
    </font>
    <font>
      <sz val="11"/>
      <color rgb="FFFA7D00"/>
      <name val="宋体"/>
      <charset val="0"/>
      <scheme val="minor"/>
    </font>
    <font>
      <b/>
      <sz val="11"/>
      <color theme="1"/>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FF0000"/>
      <name val="宋体"/>
      <charset val="0"/>
      <scheme val="minor"/>
    </font>
    <font>
      <sz val="11"/>
      <color rgb="FF9C65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7"/>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rgb="FFFFEB9C"/>
        <bgColor indexed="64"/>
      </patternFill>
    </fill>
    <fill>
      <patternFill patternType="solid">
        <fgColor theme="8"/>
        <bgColor indexed="64"/>
      </patternFill>
    </fill>
    <fill>
      <patternFill patternType="solid">
        <fgColor theme="4" tint="0.399975585192419"/>
        <bgColor indexed="64"/>
      </patternFill>
    </fill>
    <fill>
      <patternFill patternType="solid">
        <fgColor rgb="FFC6EFCE"/>
        <bgColor indexed="64"/>
      </patternFill>
    </fill>
    <fill>
      <patternFill patternType="solid">
        <fgColor theme="9"/>
        <bgColor indexed="64"/>
      </patternFill>
    </fill>
    <fill>
      <patternFill patternType="solid">
        <fgColor theme="5"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9" tint="0.599993896298105"/>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s>
  <cellStyleXfs count="57">
    <xf numFmtId="0" fontId="0" fillId="0" borderId="0"/>
    <xf numFmtId="42" fontId="0" fillId="0" borderId="0" applyFont="0" applyFill="0" applyBorder="0" applyAlignment="0" applyProtection="0">
      <alignment vertical="center"/>
    </xf>
    <xf numFmtId="0" fontId="21" fillId="10" borderId="0" applyNumberFormat="0" applyBorder="0" applyAlignment="0" applyProtection="0">
      <alignment vertical="center"/>
    </xf>
    <xf numFmtId="0" fontId="23" fillId="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7" fillId="0" borderId="7">
      <alignment horizontal="right" vertical="center"/>
    </xf>
    <xf numFmtId="0" fontId="21" fillId="3" borderId="0" applyNumberFormat="0" applyBorder="0" applyAlignment="0" applyProtection="0">
      <alignment vertical="center"/>
    </xf>
    <xf numFmtId="0" fontId="29" fillId="12" borderId="0" applyNumberFormat="0" applyBorder="0" applyAlignment="0" applyProtection="0">
      <alignment vertical="center"/>
    </xf>
    <xf numFmtId="43" fontId="0" fillId="0" borderId="0" applyFont="0" applyFill="0" applyBorder="0" applyAlignment="0" applyProtection="0">
      <alignment vertical="center"/>
    </xf>
    <xf numFmtId="0" fontId="22" fillId="13"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176" fontId="7" fillId="0" borderId="7">
      <alignment horizontal="right" vertical="center"/>
    </xf>
    <xf numFmtId="0" fontId="31" fillId="0" borderId="0" applyNumberFormat="0" applyFill="0" applyBorder="0" applyAlignment="0" applyProtection="0">
      <alignment vertical="center"/>
    </xf>
    <xf numFmtId="0" fontId="0" fillId="14" borderId="18" applyNumberFormat="0" applyFont="0" applyAlignment="0" applyProtection="0">
      <alignment vertical="center"/>
    </xf>
    <xf numFmtId="0" fontId="22" fillId="19" borderId="0" applyNumberFormat="0" applyBorder="0" applyAlignment="0" applyProtection="0">
      <alignment vertical="center"/>
    </xf>
    <xf numFmtId="0" fontId="2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0" applyNumberFormat="0" applyFill="0" applyAlignment="0" applyProtection="0">
      <alignment vertical="center"/>
    </xf>
    <xf numFmtId="0" fontId="38" fillId="0" borderId="20" applyNumberFormat="0" applyFill="0" applyAlignment="0" applyProtection="0">
      <alignment vertical="center"/>
    </xf>
    <xf numFmtId="0" fontId="22" fillId="22" borderId="0" applyNumberFormat="0" applyBorder="0" applyAlignment="0" applyProtection="0">
      <alignment vertical="center"/>
    </xf>
    <xf numFmtId="0" fontId="25" fillId="0" borderId="21" applyNumberFormat="0" applyFill="0" applyAlignment="0" applyProtection="0">
      <alignment vertical="center"/>
    </xf>
    <xf numFmtId="0" fontId="22" fillId="5" borderId="0" applyNumberFormat="0" applyBorder="0" applyAlignment="0" applyProtection="0">
      <alignment vertical="center"/>
    </xf>
    <xf numFmtId="0" fontId="28" fillId="9" borderId="17" applyNumberFormat="0" applyAlignment="0" applyProtection="0">
      <alignment vertical="center"/>
    </xf>
    <xf numFmtId="0" fontId="24" fillId="9" borderId="14" applyNumberFormat="0" applyAlignment="0" applyProtection="0">
      <alignment vertical="center"/>
    </xf>
    <xf numFmtId="0" fontId="32" fillId="18" borderId="19" applyNumberFormat="0" applyAlignment="0" applyProtection="0">
      <alignment vertical="center"/>
    </xf>
    <xf numFmtId="0" fontId="21" fillId="4" borderId="0" applyNumberFormat="0" applyBorder="0" applyAlignment="0" applyProtection="0">
      <alignment vertical="center"/>
    </xf>
    <xf numFmtId="0" fontId="22" fillId="26" borderId="0" applyNumberFormat="0" applyBorder="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39" fillId="23" borderId="0" applyNumberFormat="0" applyBorder="0" applyAlignment="0" applyProtection="0">
      <alignment vertical="center"/>
    </xf>
    <xf numFmtId="0" fontId="34" fillId="20" borderId="0" applyNumberFormat="0" applyBorder="0" applyAlignment="0" applyProtection="0">
      <alignment vertical="center"/>
    </xf>
    <xf numFmtId="10" fontId="7" fillId="0" borderId="7">
      <alignment horizontal="right" vertical="center"/>
    </xf>
    <xf numFmtId="0" fontId="21" fillId="17" borderId="0" applyNumberFormat="0" applyBorder="0" applyAlignment="0" applyProtection="0">
      <alignment vertical="center"/>
    </xf>
    <xf numFmtId="0" fontId="22" fillId="31" borderId="0" applyNumberFormat="0" applyBorder="0" applyAlignment="0" applyProtection="0">
      <alignment vertical="center"/>
    </xf>
    <xf numFmtId="0" fontId="21" fillId="16" borderId="0" applyNumberFormat="0" applyBorder="0" applyAlignment="0" applyProtection="0">
      <alignment vertical="center"/>
    </xf>
    <xf numFmtId="0" fontId="21" fillId="11" borderId="0" applyNumberFormat="0" applyBorder="0" applyAlignment="0" applyProtection="0">
      <alignment vertical="center"/>
    </xf>
    <xf numFmtId="0" fontId="21" fillId="2" borderId="0" applyNumberFormat="0" applyBorder="0" applyAlignment="0" applyProtection="0">
      <alignment vertical="center"/>
    </xf>
    <xf numFmtId="0" fontId="21" fillId="2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1" fillId="7" borderId="0" applyNumberFormat="0" applyBorder="0" applyAlignment="0" applyProtection="0">
      <alignment vertical="center"/>
    </xf>
    <xf numFmtId="0" fontId="21" fillId="30" borderId="0" applyNumberFormat="0" applyBorder="0" applyAlignment="0" applyProtection="0">
      <alignment vertical="center"/>
    </xf>
    <xf numFmtId="0" fontId="22" fillId="21" borderId="0" applyNumberFormat="0" applyBorder="0" applyAlignment="0" applyProtection="0">
      <alignment vertical="center"/>
    </xf>
    <xf numFmtId="0" fontId="21" fillId="29" borderId="0" applyNumberFormat="0" applyBorder="0" applyAlignment="0" applyProtection="0">
      <alignment vertical="center"/>
    </xf>
    <xf numFmtId="0" fontId="22" fillId="28" borderId="0" applyNumberFormat="0" applyBorder="0" applyAlignment="0" applyProtection="0">
      <alignment vertical="center"/>
    </xf>
    <xf numFmtId="0" fontId="22" fillId="24" borderId="0" applyNumberFormat="0" applyBorder="0" applyAlignment="0" applyProtection="0">
      <alignment vertical="center"/>
    </xf>
    <xf numFmtId="0" fontId="21" fillId="32" borderId="0" applyNumberFormat="0" applyBorder="0" applyAlignment="0" applyProtection="0">
      <alignment vertical="center"/>
    </xf>
    <xf numFmtId="0" fontId="22" fillId="27" borderId="0" applyNumberFormat="0" applyBorder="0" applyAlignment="0" applyProtection="0">
      <alignment vertical="center"/>
    </xf>
    <xf numFmtId="179" fontId="7" fillId="0" borderId="7">
      <alignment horizontal="right" vertical="center"/>
    </xf>
    <xf numFmtId="49" fontId="7" fillId="0" borderId="7">
      <alignment horizontal="left" vertical="center" wrapText="1"/>
    </xf>
    <xf numFmtId="179" fontId="7" fillId="0" borderId="7">
      <alignment horizontal="right" vertical="center"/>
    </xf>
    <xf numFmtId="178" fontId="7" fillId="0" borderId="7">
      <alignment horizontal="right" vertical="center"/>
    </xf>
    <xf numFmtId="180" fontId="7" fillId="0" borderId="7">
      <alignment horizontal="right" vertical="center"/>
    </xf>
  </cellStyleXfs>
  <cellXfs count="178">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ill="1" applyBorder="1" applyAlignment="1"/>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80" fontId="7" fillId="0" borderId="7" xfId="56">
      <alignment horizontal="right" vertical="center"/>
    </xf>
    <xf numFmtId="179" fontId="7" fillId="0" borderId="7" xfId="54">
      <alignment horizontal="right" vertical="center"/>
    </xf>
    <xf numFmtId="180" fontId="7" fillId="0" borderId="7" xfId="0" applyNumberFormat="1" applyFont="1" applyBorder="1" applyAlignment="1">
      <alignment horizontal="left" vertical="center"/>
    </xf>
    <xf numFmtId="179" fontId="7" fillId="0" borderId="7" xfId="0" applyNumberFormat="1" applyFont="1" applyBorder="1" applyAlignment="1">
      <alignment horizontal="lef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3" fillId="0" borderId="0" xfId="0" applyFont="1" applyAlignment="1" applyProtection="1">
      <alignment horizontal="right"/>
      <protection locked="0"/>
    </xf>
    <xf numFmtId="179"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2" fillId="0" borderId="7" xfId="0" applyFont="1" applyBorder="1" applyAlignment="1">
      <alignment horizontal="left" vertical="center" wrapText="1" indent="2"/>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9" fontId="5" fillId="0" borderId="0" xfId="54"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9"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B11" workbookViewId="0">
      <selection activeCell="A1" sqref="A1"/>
    </sheetView>
  </sheetViews>
  <sheetFormatPr defaultColWidth="8" defaultRowHeight="14.25" customHeight="1" outlineLevelCol="3"/>
  <cols>
    <col min="1" max="1" width="39.5752212389381" customWidth="1"/>
    <col min="2" max="2" width="46.3097345132743" customWidth="1"/>
    <col min="3" max="3" width="40.4247787610619" customWidth="1"/>
    <col min="4" max="4" width="50.1681415929204" customWidth="1"/>
  </cols>
  <sheetData>
    <row r="1" ht="12" customHeight="1" spans="4:4">
      <c r="D1" s="100" t="s">
        <v>0</v>
      </c>
    </row>
    <row r="2" ht="36" customHeight="1" spans="1:4">
      <c r="A2" s="45" t="s">
        <v>1</v>
      </c>
      <c r="B2" s="170"/>
      <c r="C2" s="170"/>
      <c r="D2" s="170"/>
    </row>
    <row r="3" ht="21" customHeight="1" spans="1:4">
      <c r="A3" s="93" t="str">
        <f>"单位名称："&amp;"迪庆州人民检察院"</f>
        <v>单位名称：迪庆州人民检察院</v>
      </c>
      <c r="B3" s="135"/>
      <c r="C3" s="135"/>
      <c r="D3" s="99"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6" t="s">
        <v>8</v>
      </c>
      <c r="B7" s="122">
        <v>50461496.96</v>
      </c>
      <c r="C7" s="23" t="str">
        <f>"一"&amp;"、"&amp;"一般公共服务支出"</f>
        <v>一、一般公共服务支出</v>
      </c>
      <c r="D7" s="122">
        <v>20000</v>
      </c>
    </row>
    <row r="8" ht="25.4" customHeight="1" spans="1:4">
      <c r="A8" s="146" t="s">
        <v>9</v>
      </c>
      <c r="B8" s="122"/>
      <c r="C8" s="23" t="str">
        <f>"二"&amp;"、"&amp;"公共安全支出"</f>
        <v>二、公共安全支出</v>
      </c>
      <c r="D8" s="122">
        <v>50431819.68</v>
      </c>
    </row>
    <row r="9" ht="25.4" customHeight="1" spans="1:4">
      <c r="A9" s="146" t="s">
        <v>10</v>
      </c>
      <c r="B9" s="122"/>
      <c r="C9" s="23" t="str">
        <f>"三"&amp;"、"&amp;"社会保障和就业支出"</f>
        <v>三、社会保障和就业支出</v>
      </c>
      <c r="D9" s="122">
        <v>4909735.94</v>
      </c>
    </row>
    <row r="10" ht="25.4" customHeight="1" spans="1:4">
      <c r="A10" s="146" t="s">
        <v>11</v>
      </c>
      <c r="B10" s="92"/>
      <c r="C10" s="23" t="str">
        <f>"四"&amp;"、"&amp;"卫生健康支出"</f>
        <v>四、卫生健康支出</v>
      </c>
      <c r="D10" s="122">
        <v>4409598</v>
      </c>
    </row>
    <row r="11" ht="25.4" customHeight="1" spans="1:4">
      <c r="A11" s="146" t="s">
        <v>12</v>
      </c>
      <c r="B11" s="122">
        <v>12527900</v>
      </c>
      <c r="C11" s="23" t="str">
        <f>"五"&amp;"、"&amp;"住房保障支出"</f>
        <v>五、住房保障支出</v>
      </c>
      <c r="D11" s="122">
        <v>3804042.23</v>
      </c>
    </row>
    <row r="12" ht="25.4" customHeight="1" spans="1:4">
      <c r="A12" s="146" t="s">
        <v>13</v>
      </c>
      <c r="B12" s="92"/>
      <c r="C12" s="23"/>
      <c r="D12" s="122"/>
    </row>
    <row r="13" ht="25.4" customHeight="1" spans="1:4">
      <c r="A13" s="146" t="s">
        <v>14</v>
      </c>
      <c r="B13" s="92"/>
      <c r="C13" s="23"/>
      <c r="D13" s="122"/>
    </row>
    <row r="14" ht="25.4" customHeight="1" spans="1:4">
      <c r="A14" s="146" t="s">
        <v>15</v>
      </c>
      <c r="B14" s="92"/>
      <c r="C14" s="23"/>
      <c r="D14" s="122"/>
    </row>
    <row r="15" ht="25.4" customHeight="1" spans="1:4">
      <c r="A15" s="171" t="s">
        <v>16</v>
      </c>
      <c r="B15" s="92"/>
      <c r="C15" s="23"/>
      <c r="D15" s="122"/>
    </row>
    <row r="16" ht="25.4" customHeight="1" spans="1:4">
      <c r="A16" s="171" t="s">
        <v>17</v>
      </c>
      <c r="B16" s="122">
        <v>12527900</v>
      </c>
      <c r="C16" s="23"/>
      <c r="D16" s="122"/>
    </row>
    <row r="17" ht="25.4" customHeight="1" spans="1:4">
      <c r="A17" s="172" t="s">
        <v>18</v>
      </c>
      <c r="B17" s="142">
        <v>62989396.96</v>
      </c>
      <c r="C17" s="144" t="s">
        <v>19</v>
      </c>
      <c r="D17" s="142">
        <v>63575195.85</v>
      </c>
    </row>
    <row r="18" ht="25.4" customHeight="1" spans="1:4">
      <c r="A18" s="173" t="s">
        <v>20</v>
      </c>
      <c r="B18" s="142">
        <v>706593.07</v>
      </c>
      <c r="C18" s="174" t="s">
        <v>21</v>
      </c>
      <c r="D18" s="175">
        <v>120794.18</v>
      </c>
    </row>
    <row r="19" ht="25.4" customHeight="1" spans="1:4">
      <c r="A19" s="176" t="s">
        <v>22</v>
      </c>
      <c r="B19" s="122">
        <v>285798.89</v>
      </c>
      <c r="C19" s="143" t="s">
        <v>22</v>
      </c>
      <c r="D19" s="92"/>
    </row>
    <row r="20" ht="25.4" customHeight="1" spans="1:4">
      <c r="A20" s="176" t="s">
        <v>23</v>
      </c>
      <c r="B20" s="122">
        <v>420794.18</v>
      </c>
      <c r="C20" s="143" t="s">
        <v>23</v>
      </c>
      <c r="D20" s="92">
        <v>120794.18</v>
      </c>
    </row>
    <row r="21" ht="25.4" customHeight="1" spans="1:4">
      <c r="A21" s="177" t="s">
        <v>24</v>
      </c>
      <c r="B21" s="142">
        <v>63695990.03</v>
      </c>
      <c r="C21" s="144" t="s">
        <v>25</v>
      </c>
      <c r="D21" s="138">
        <v>63695990.03</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9"/>
    </sheetView>
  </sheetViews>
  <sheetFormatPr defaultColWidth="9.14159292035398" defaultRowHeight="14.25" customHeight="1" outlineLevelCol="5"/>
  <cols>
    <col min="1" max="1" width="29.0353982300885" customWidth="1"/>
    <col min="2" max="2" width="28.6017699115044" customWidth="1"/>
    <col min="3" max="3" width="31.6017699115044" customWidth="1"/>
    <col min="4" max="6" width="33.4513274336283" customWidth="1"/>
  </cols>
  <sheetData>
    <row r="1" ht="15.75" customHeight="1" spans="6:6">
      <c r="F1" s="56" t="s">
        <v>487</v>
      </c>
    </row>
    <row r="2" ht="28.5" customHeight="1" spans="1:6">
      <c r="A2" s="27" t="s">
        <v>488</v>
      </c>
      <c r="B2" s="27"/>
      <c r="C2" s="27"/>
      <c r="D2" s="27"/>
      <c r="E2" s="27"/>
      <c r="F2" s="27"/>
    </row>
    <row r="3" ht="21" customHeight="1" spans="1:6">
      <c r="A3" s="101" t="str">
        <f>"单位名称："&amp;"迪庆州人民检察院"</f>
        <v>单位名称：迪庆州人民检察院</v>
      </c>
      <c r="B3" s="102"/>
      <c r="C3" s="102"/>
      <c r="D3" s="59"/>
      <c r="E3" s="59"/>
      <c r="F3" s="103" t="s">
        <v>2</v>
      </c>
    </row>
    <row r="4" ht="18.75" customHeight="1" spans="1:6">
      <c r="A4" s="9" t="s">
        <v>139</v>
      </c>
      <c r="B4" s="9" t="s">
        <v>56</v>
      </c>
      <c r="C4" s="9" t="s">
        <v>57</v>
      </c>
      <c r="D4" s="15" t="s">
        <v>489</v>
      </c>
      <c r="E4" s="62"/>
      <c r="F4" s="62"/>
    </row>
    <row r="5" ht="30" customHeight="1" spans="1:6">
      <c r="A5" s="18"/>
      <c r="B5" s="18"/>
      <c r="C5" s="18"/>
      <c r="D5" s="15" t="s">
        <v>30</v>
      </c>
      <c r="E5" s="62" t="s">
        <v>65</v>
      </c>
      <c r="F5" s="62" t="s">
        <v>66</v>
      </c>
    </row>
    <row r="6" ht="16.5" customHeight="1" spans="1:6">
      <c r="A6" s="62">
        <v>1</v>
      </c>
      <c r="B6" s="62">
        <v>2</v>
      </c>
      <c r="C6" s="62">
        <v>3</v>
      </c>
      <c r="D6" s="62">
        <v>4</v>
      </c>
      <c r="E6" s="62">
        <v>5</v>
      </c>
      <c r="F6" s="62">
        <v>6</v>
      </c>
    </row>
    <row r="7" ht="20.25" customHeight="1" spans="1:6">
      <c r="A7" s="29"/>
      <c r="B7" s="29"/>
      <c r="C7" s="29"/>
      <c r="D7" s="22"/>
      <c r="E7" s="22"/>
      <c r="F7" s="22"/>
    </row>
    <row r="8" ht="17.25" customHeight="1" spans="1:6">
      <c r="A8" s="104" t="s">
        <v>105</v>
      </c>
      <c r="B8" s="105"/>
      <c r="C8" s="105" t="s">
        <v>105</v>
      </c>
      <c r="D8" s="22"/>
      <c r="E8" s="22"/>
      <c r="F8" s="22"/>
    </row>
    <row r="9" ht="23" customHeight="1" spans="1:1">
      <c r="A9" s="33" t="s">
        <v>490</v>
      </c>
    </row>
  </sheetData>
  <mergeCells count="6">
    <mergeCell ref="A2:F2"/>
    <mergeCell ref="D4:F4"/>
    <mergeCell ref="A8:C8"/>
    <mergeCell ref="A4:A5"/>
    <mergeCell ref="B4:B5"/>
    <mergeCell ref="C4:C5"/>
  </mergeCells>
  <pageMargins left="0.75" right="0.75" top="1" bottom="1" header="0.5" footer="0.5"/>
  <pageSetup paperSize="9" scale="7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selection activeCell="A11" sqref="A11"/>
    </sheetView>
  </sheetViews>
  <sheetFormatPr defaultColWidth="9.14159292035398" defaultRowHeight="14.25" customHeight="1"/>
  <cols>
    <col min="1" max="1" width="39.141592920354" customWidth="1"/>
    <col min="2" max="2" width="21.7079646017699" customWidth="1"/>
    <col min="3" max="3" width="35.283185840708" customWidth="1"/>
    <col min="4" max="4" width="7.70796460176991" customWidth="1"/>
    <col min="5" max="5" width="10.283185840708" customWidth="1"/>
    <col min="6" max="11" width="14.7433628318584" customWidth="1"/>
    <col min="12" max="16" width="12.5752212389381" customWidth="1"/>
    <col min="17" max="17" width="10.4247787610619" customWidth="1"/>
  </cols>
  <sheetData>
    <row r="1" ht="13.5" customHeight="1" spans="15:17">
      <c r="O1" s="54"/>
      <c r="P1" s="54"/>
      <c r="Q1" s="99" t="s">
        <v>491</v>
      </c>
    </row>
    <row r="2" ht="27.75" customHeight="1" spans="1:17">
      <c r="A2" s="57" t="s">
        <v>492</v>
      </c>
      <c r="B2" s="27"/>
      <c r="C2" s="27"/>
      <c r="D2" s="27"/>
      <c r="E2" s="27"/>
      <c r="F2" s="27"/>
      <c r="G2" s="27"/>
      <c r="H2" s="27"/>
      <c r="I2" s="27"/>
      <c r="J2" s="27"/>
      <c r="K2" s="46"/>
      <c r="L2" s="27"/>
      <c r="M2" s="27"/>
      <c r="N2" s="27"/>
      <c r="O2" s="46"/>
      <c r="P2" s="46"/>
      <c r="Q2" s="27"/>
    </row>
    <row r="3" ht="21" customHeight="1" spans="1:17">
      <c r="A3" s="93" t="str">
        <f>"单位名称："&amp;"迪庆州人民检察院"</f>
        <v>单位名称：迪庆州人民检察院</v>
      </c>
      <c r="B3" s="6"/>
      <c r="C3" s="6"/>
      <c r="D3" s="6"/>
      <c r="E3" s="6"/>
      <c r="F3" s="6"/>
      <c r="G3" s="6"/>
      <c r="H3" s="6"/>
      <c r="I3" s="6"/>
      <c r="J3" s="6"/>
      <c r="O3" s="64"/>
      <c r="P3" s="64"/>
      <c r="Q3" s="100" t="s">
        <v>130</v>
      </c>
    </row>
    <row r="4" ht="15.75" customHeight="1" spans="1:17">
      <c r="A4" s="9" t="s">
        <v>493</v>
      </c>
      <c r="B4" s="69" t="s">
        <v>494</v>
      </c>
      <c r="C4" s="69" t="s">
        <v>495</v>
      </c>
      <c r="D4" s="69" t="s">
        <v>496</v>
      </c>
      <c r="E4" s="69" t="s">
        <v>497</v>
      </c>
      <c r="F4" s="69" t="s">
        <v>498</v>
      </c>
      <c r="G4" s="70" t="s">
        <v>146</v>
      </c>
      <c r="H4" s="70"/>
      <c r="I4" s="70"/>
      <c r="J4" s="70"/>
      <c r="K4" s="71"/>
      <c r="L4" s="70"/>
      <c r="M4" s="70"/>
      <c r="N4" s="70"/>
      <c r="O4" s="86"/>
      <c r="P4" s="71"/>
      <c r="Q4" s="87"/>
    </row>
    <row r="5" ht="17.25" customHeight="1" spans="1:17">
      <c r="A5" s="14"/>
      <c r="B5" s="72"/>
      <c r="C5" s="72"/>
      <c r="D5" s="72"/>
      <c r="E5" s="72"/>
      <c r="F5" s="72"/>
      <c r="G5" s="72" t="s">
        <v>30</v>
      </c>
      <c r="H5" s="72" t="s">
        <v>33</v>
      </c>
      <c r="I5" s="72" t="s">
        <v>499</v>
      </c>
      <c r="J5" s="72" t="s">
        <v>500</v>
      </c>
      <c r="K5" s="73" t="s">
        <v>501</v>
      </c>
      <c r="L5" s="88" t="s">
        <v>502</v>
      </c>
      <c r="M5" s="88"/>
      <c r="N5" s="88"/>
      <c r="O5" s="89"/>
      <c r="P5" s="90"/>
      <c r="Q5" s="74"/>
    </row>
    <row r="6" ht="54" customHeight="1" spans="1:17">
      <c r="A6" s="17"/>
      <c r="B6" s="74"/>
      <c r="C6" s="74"/>
      <c r="D6" s="74"/>
      <c r="E6" s="74"/>
      <c r="F6" s="74"/>
      <c r="G6" s="74"/>
      <c r="H6" s="74" t="s">
        <v>32</v>
      </c>
      <c r="I6" s="74"/>
      <c r="J6" s="74"/>
      <c r="K6" s="75"/>
      <c r="L6" s="74" t="s">
        <v>32</v>
      </c>
      <c r="M6" s="74" t="s">
        <v>43</v>
      </c>
      <c r="N6" s="74" t="s">
        <v>153</v>
      </c>
      <c r="O6" s="91" t="s">
        <v>39</v>
      </c>
      <c r="P6" s="75" t="s">
        <v>40</v>
      </c>
      <c r="Q6" s="74" t="s">
        <v>41</v>
      </c>
    </row>
    <row r="7" ht="15" customHeight="1" spans="1:17">
      <c r="A7" s="18">
        <v>1</v>
      </c>
      <c r="B7" s="94">
        <v>2</v>
      </c>
      <c r="C7" s="94">
        <v>3</v>
      </c>
      <c r="D7" s="94">
        <v>4</v>
      </c>
      <c r="E7" s="94">
        <v>5</v>
      </c>
      <c r="F7" s="94">
        <v>6</v>
      </c>
      <c r="G7" s="95">
        <v>7</v>
      </c>
      <c r="H7" s="95">
        <v>8</v>
      </c>
      <c r="I7" s="95">
        <v>9</v>
      </c>
      <c r="J7" s="95">
        <v>10</v>
      </c>
      <c r="K7" s="95">
        <v>11</v>
      </c>
      <c r="L7" s="95">
        <v>12</v>
      </c>
      <c r="M7" s="95">
        <v>13</v>
      </c>
      <c r="N7" s="95">
        <v>14</v>
      </c>
      <c r="O7" s="95">
        <v>15</v>
      </c>
      <c r="P7" s="95">
        <v>16</v>
      </c>
      <c r="Q7" s="95">
        <v>17</v>
      </c>
    </row>
    <row r="8" ht="21" customHeight="1" spans="1:17">
      <c r="A8" s="76"/>
      <c r="B8" s="77"/>
      <c r="C8" s="77"/>
      <c r="D8" s="77"/>
      <c r="E8" s="96"/>
      <c r="F8" s="22"/>
      <c r="G8" s="22"/>
      <c r="H8" s="22"/>
      <c r="I8" s="22"/>
      <c r="J8" s="22"/>
      <c r="K8" s="22"/>
      <c r="L8" s="22"/>
      <c r="M8" s="22"/>
      <c r="N8" s="22"/>
      <c r="O8" s="22"/>
      <c r="P8" s="22"/>
      <c r="Q8" s="22"/>
    </row>
    <row r="9" ht="21" customHeight="1" spans="1:17">
      <c r="A9" s="76"/>
      <c r="B9" s="77"/>
      <c r="C9" s="77"/>
      <c r="D9" s="97"/>
      <c r="E9" s="98"/>
      <c r="F9" s="22"/>
      <c r="G9" s="22"/>
      <c r="H9" s="22"/>
      <c r="I9" s="22"/>
      <c r="J9" s="22"/>
      <c r="K9" s="22"/>
      <c r="L9" s="22"/>
      <c r="M9" s="22"/>
      <c r="N9" s="22"/>
      <c r="O9" s="22"/>
      <c r="P9" s="22"/>
      <c r="Q9" s="22"/>
    </row>
    <row r="10" ht="21" customHeight="1" spans="1:17">
      <c r="A10" s="79" t="s">
        <v>105</v>
      </c>
      <c r="B10" s="80"/>
      <c r="C10" s="80"/>
      <c r="D10" s="80"/>
      <c r="E10" s="96"/>
      <c r="F10" s="22"/>
      <c r="G10" s="22"/>
      <c r="H10" s="22"/>
      <c r="I10" s="22"/>
      <c r="J10" s="22"/>
      <c r="K10" s="22"/>
      <c r="L10" s="22"/>
      <c r="M10" s="22"/>
      <c r="N10" s="22"/>
      <c r="O10" s="22"/>
      <c r="P10" s="22"/>
      <c r="Q10" s="22"/>
    </row>
    <row r="11" ht="21" customHeight="1" spans="1:1">
      <c r="A11" s="33" t="s">
        <v>490</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1" sqref="A11"/>
    </sheetView>
  </sheetViews>
  <sheetFormatPr defaultColWidth="9.14159292035398" defaultRowHeight="14.25" customHeight="1"/>
  <cols>
    <col min="1" max="1" width="31.4247787610619" customWidth="1"/>
    <col min="2" max="2" width="21.7079646017699" customWidth="1"/>
    <col min="3" max="3" width="26.7079646017699" customWidth="1"/>
    <col min="4" max="14" width="16.6017699115044" customWidth="1"/>
  </cols>
  <sheetData>
    <row r="1" ht="13.5" customHeight="1" spans="1:14">
      <c r="A1" s="61"/>
      <c r="B1" s="61"/>
      <c r="C1" s="61"/>
      <c r="D1" s="61"/>
      <c r="E1" s="61"/>
      <c r="F1" s="61"/>
      <c r="G1" s="61"/>
      <c r="H1" s="66"/>
      <c r="I1" s="61"/>
      <c r="J1" s="61"/>
      <c r="K1" s="61"/>
      <c r="L1" s="54"/>
      <c r="M1" s="82"/>
      <c r="N1" s="83" t="s">
        <v>503</v>
      </c>
    </row>
    <row r="2" ht="27.75" customHeight="1" spans="1:14">
      <c r="A2" s="57" t="s">
        <v>504</v>
      </c>
      <c r="B2" s="67"/>
      <c r="C2" s="67"/>
      <c r="D2" s="67"/>
      <c r="E2" s="67"/>
      <c r="F2" s="67"/>
      <c r="G2" s="67"/>
      <c r="H2" s="68"/>
      <c r="I2" s="67"/>
      <c r="J2" s="67"/>
      <c r="K2" s="67"/>
      <c r="L2" s="46"/>
      <c r="M2" s="68"/>
      <c r="N2" s="67"/>
    </row>
    <row r="3" ht="25" customHeight="1" spans="1:14">
      <c r="A3" s="58" t="str">
        <f>"单位名称："&amp;"迪庆州人民检察院"</f>
        <v>单位名称：迪庆州人民检察院</v>
      </c>
      <c r="B3" s="59"/>
      <c r="C3" s="59"/>
      <c r="D3" s="59"/>
      <c r="E3" s="59"/>
      <c r="F3" s="59"/>
      <c r="G3" s="59"/>
      <c r="H3" s="66"/>
      <c r="I3" s="61"/>
      <c r="J3" s="61"/>
      <c r="K3" s="61"/>
      <c r="L3" s="64"/>
      <c r="M3" s="84"/>
      <c r="N3" s="85" t="s">
        <v>130</v>
      </c>
    </row>
    <row r="4" ht="15.75" customHeight="1" spans="1:14">
      <c r="A4" s="9" t="s">
        <v>493</v>
      </c>
      <c r="B4" s="69" t="s">
        <v>505</v>
      </c>
      <c r="C4" s="69" t="s">
        <v>506</v>
      </c>
      <c r="D4" s="70" t="s">
        <v>146</v>
      </c>
      <c r="E4" s="70"/>
      <c r="F4" s="70"/>
      <c r="G4" s="70"/>
      <c r="H4" s="71"/>
      <c r="I4" s="70"/>
      <c r="J4" s="70"/>
      <c r="K4" s="70"/>
      <c r="L4" s="86"/>
      <c r="M4" s="71"/>
      <c r="N4" s="87"/>
    </row>
    <row r="5" ht="17.25" customHeight="1" spans="1:14">
      <c r="A5" s="14"/>
      <c r="B5" s="72"/>
      <c r="C5" s="72"/>
      <c r="D5" s="72" t="s">
        <v>30</v>
      </c>
      <c r="E5" s="72" t="s">
        <v>33</v>
      </c>
      <c r="F5" s="72" t="s">
        <v>499</v>
      </c>
      <c r="G5" s="72" t="s">
        <v>500</v>
      </c>
      <c r="H5" s="73" t="s">
        <v>501</v>
      </c>
      <c r="I5" s="88" t="s">
        <v>502</v>
      </c>
      <c r="J5" s="88"/>
      <c r="K5" s="88"/>
      <c r="L5" s="89"/>
      <c r="M5" s="90"/>
      <c r="N5" s="74"/>
    </row>
    <row r="6" ht="54" customHeight="1" spans="1:14">
      <c r="A6" s="17"/>
      <c r="B6" s="74"/>
      <c r="C6" s="74"/>
      <c r="D6" s="74"/>
      <c r="E6" s="74"/>
      <c r="F6" s="74"/>
      <c r="G6" s="74"/>
      <c r="H6" s="75"/>
      <c r="I6" s="74" t="s">
        <v>32</v>
      </c>
      <c r="J6" s="74" t="s">
        <v>43</v>
      </c>
      <c r="K6" s="74" t="s">
        <v>153</v>
      </c>
      <c r="L6" s="91" t="s">
        <v>39</v>
      </c>
      <c r="M6" s="75" t="s">
        <v>40</v>
      </c>
      <c r="N6" s="74" t="s">
        <v>41</v>
      </c>
    </row>
    <row r="7" ht="15" customHeight="1" spans="1:14">
      <c r="A7" s="17">
        <v>1</v>
      </c>
      <c r="B7" s="74">
        <v>2</v>
      </c>
      <c r="C7" s="74">
        <v>3</v>
      </c>
      <c r="D7" s="75">
        <v>4</v>
      </c>
      <c r="E7" s="75">
        <v>5</v>
      </c>
      <c r="F7" s="75">
        <v>6</v>
      </c>
      <c r="G7" s="75">
        <v>7</v>
      </c>
      <c r="H7" s="75">
        <v>8</v>
      </c>
      <c r="I7" s="75">
        <v>9</v>
      </c>
      <c r="J7" s="75">
        <v>10</v>
      </c>
      <c r="K7" s="75">
        <v>11</v>
      </c>
      <c r="L7" s="75">
        <v>12</v>
      </c>
      <c r="M7" s="75">
        <v>13</v>
      </c>
      <c r="N7" s="75">
        <v>14</v>
      </c>
    </row>
    <row r="8" ht="21" customHeight="1" spans="1:14">
      <c r="A8" s="76"/>
      <c r="B8" s="77"/>
      <c r="C8" s="77"/>
      <c r="D8" s="78"/>
      <c r="E8" s="78"/>
      <c r="F8" s="78"/>
      <c r="G8" s="78"/>
      <c r="H8" s="78"/>
      <c r="I8" s="78"/>
      <c r="J8" s="78"/>
      <c r="K8" s="78"/>
      <c r="L8" s="92"/>
      <c r="M8" s="78"/>
      <c r="N8" s="78"/>
    </row>
    <row r="9" ht="21" customHeight="1" spans="1:14">
      <c r="A9" s="76"/>
      <c r="B9" s="77"/>
      <c r="C9" s="77"/>
      <c r="D9" s="78"/>
      <c r="E9" s="78"/>
      <c r="F9" s="78"/>
      <c r="G9" s="78"/>
      <c r="H9" s="78"/>
      <c r="I9" s="78"/>
      <c r="J9" s="78"/>
      <c r="K9" s="78"/>
      <c r="L9" s="92"/>
      <c r="M9" s="78"/>
      <c r="N9" s="78"/>
    </row>
    <row r="10" ht="21" customHeight="1" spans="1:14">
      <c r="A10" s="79" t="s">
        <v>105</v>
      </c>
      <c r="B10" s="80"/>
      <c r="C10" s="81"/>
      <c r="D10" s="78"/>
      <c r="E10" s="78"/>
      <c r="F10" s="78"/>
      <c r="G10" s="78"/>
      <c r="H10" s="78"/>
      <c r="I10" s="78"/>
      <c r="J10" s="78"/>
      <c r="K10" s="78"/>
      <c r="L10" s="92"/>
      <c r="M10" s="78"/>
      <c r="N10" s="78"/>
    </row>
    <row r="11" ht="22" customHeight="1" spans="1:1">
      <c r="A11" s="33" t="s">
        <v>490</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5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11" sqref="A11"/>
    </sheetView>
  </sheetViews>
  <sheetFormatPr defaultColWidth="9.14159292035398" defaultRowHeight="14.25" customHeight="1"/>
  <cols>
    <col min="1" max="1" width="31.8672566371681" customWidth="1"/>
    <col min="2" max="15" width="17.1681415929204" customWidth="1"/>
    <col min="16" max="22" width="17.0353982300885" customWidth="1"/>
    <col min="23" max="23" width="17" customWidth="1"/>
    <col min="24" max="24" width="17.0353982300885" customWidth="1"/>
  </cols>
  <sheetData>
    <row r="1" ht="13.5" customHeight="1" spans="4:24">
      <c r="D1" s="56"/>
      <c r="W1" s="54"/>
      <c r="X1" s="54" t="s">
        <v>507</v>
      </c>
    </row>
    <row r="2" ht="27.75" customHeight="1" spans="1:24">
      <c r="A2" s="57" t="s">
        <v>508</v>
      </c>
      <c r="B2" s="27"/>
      <c r="C2" s="27"/>
      <c r="D2" s="27"/>
      <c r="E2" s="27"/>
      <c r="F2" s="27"/>
      <c r="G2" s="27"/>
      <c r="H2" s="27"/>
      <c r="I2" s="27"/>
      <c r="J2" s="27"/>
      <c r="K2" s="27"/>
      <c r="L2" s="27"/>
      <c r="M2" s="27"/>
      <c r="N2" s="27"/>
      <c r="O2" s="27"/>
      <c r="P2" s="27"/>
      <c r="Q2" s="27"/>
      <c r="R2" s="27"/>
      <c r="S2" s="27"/>
      <c r="T2" s="27"/>
      <c r="U2" s="27"/>
      <c r="V2" s="27"/>
      <c r="W2" s="27"/>
      <c r="X2" s="27"/>
    </row>
    <row r="3" ht="21" customHeight="1" spans="1:24">
      <c r="A3" s="58" t="str">
        <f>"单位名称："&amp;"迪庆州人民检察院"</f>
        <v>单位名称：迪庆州人民检察院</v>
      </c>
      <c r="B3" s="59"/>
      <c r="C3" s="59"/>
      <c r="D3" s="60"/>
      <c r="E3" s="61"/>
      <c r="F3" s="61"/>
      <c r="G3" s="61"/>
      <c r="H3" s="61"/>
      <c r="I3" s="61"/>
      <c r="W3" s="64"/>
      <c r="X3" s="64" t="s">
        <v>130</v>
      </c>
    </row>
    <row r="4" ht="19.5" customHeight="1" spans="1:24">
      <c r="A4" s="15" t="s">
        <v>509</v>
      </c>
      <c r="B4" s="10" t="s">
        <v>146</v>
      </c>
      <c r="C4" s="11"/>
      <c r="D4" s="11"/>
      <c r="E4" s="62" t="s">
        <v>510</v>
      </c>
      <c r="F4" s="62"/>
      <c r="G4" s="62"/>
      <c r="H4" s="62"/>
      <c r="I4" s="62"/>
      <c r="J4" s="62"/>
      <c r="K4" s="62"/>
      <c r="L4" s="62"/>
      <c r="M4" s="62"/>
      <c r="N4" s="62"/>
      <c r="O4" s="62"/>
      <c r="P4" s="62"/>
      <c r="Q4" s="62"/>
      <c r="R4" s="62"/>
      <c r="S4" s="62"/>
      <c r="T4" s="62"/>
      <c r="U4" s="62"/>
      <c r="V4" s="62"/>
      <c r="W4" s="62"/>
      <c r="X4" s="62"/>
    </row>
    <row r="5" ht="40.5" customHeight="1" spans="1:24">
      <c r="A5" s="18"/>
      <c r="B5" s="28" t="s">
        <v>30</v>
      </c>
      <c r="C5" s="9" t="s">
        <v>33</v>
      </c>
      <c r="D5" s="63" t="s">
        <v>511</v>
      </c>
      <c r="E5" s="62" t="s">
        <v>512</v>
      </c>
      <c r="F5" s="62" t="s">
        <v>513</v>
      </c>
      <c r="G5" s="62" t="s">
        <v>514</v>
      </c>
      <c r="H5" s="62" t="s">
        <v>515</v>
      </c>
      <c r="I5" s="62" t="s">
        <v>516</v>
      </c>
      <c r="J5" s="62" t="s">
        <v>517</v>
      </c>
      <c r="K5" s="62" t="s">
        <v>518</v>
      </c>
      <c r="L5" s="62" t="s">
        <v>519</v>
      </c>
      <c r="M5" s="62" t="s">
        <v>520</v>
      </c>
      <c r="N5" s="62" t="s">
        <v>521</v>
      </c>
      <c r="O5" s="62" t="s">
        <v>522</v>
      </c>
      <c r="P5" s="62" t="s">
        <v>523</v>
      </c>
      <c r="Q5" s="62" t="s">
        <v>524</v>
      </c>
      <c r="R5" s="62" t="s">
        <v>525</v>
      </c>
      <c r="S5" s="62" t="s">
        <v>526</v>
      </c>
      <c r="T5" s="62" t="s">
        <v>527</v>
      </c>
      <c r="U5" s="62" t="s">
        <v>528</v>
      </c>
      <c r="V5" s="62" t="s">
        <v>529</v>
      </c>
      <c r="W5" s="62" t="s">
        <v>530</v>
      </c>
      <c r="X5" s="62" t="s">
        <v>531</v>
      </c>
    </row>
    <row r="6" ht="19.5" customHeight="1" spans="1:24">
      <c r="A6" s="62">
        <v>1</v>
      </c>
      <c r="B6" s="62">
        <v>2</v>
      </c>
      <c r="C6" s="62">
        <v>3</v>
      </c>
      <c r="D6" s="10">
        <v>4</v>
      </c>
      <c r="E6" s="62">
        <v>5</v>
      </c>
      <c r="F6" s="62">
        <v>6</v>
      </c>
      <c r="G6" s="62">
        <v>7</v>
      </c>
      <c r="H6" s="10">
        <v>8</v>
      </c>
      <c r="I6" s="62">
        <v>9</v>
      </c>
      <c r="J6" s="62">
        <v>10</v>
      </c>
      <c r="K6" s="62">
        <v>11</v>
      </c>
      <c r="L6" s="10">
        <v>12</v>
      </c>
      <c r="M6" s="62">
        <v>13</v>
      </c>
      <c r="N6" s="62">
        <v>14</v>
      </c>
      <c r="O6" s="62">
        <v>15</v>
      </c>
      <c r="P6" s="10">
        <v>16</v>
      </c>
      <c r="Q6" s="62">
        <v>17</v>
      </c>
      <c r="R6" s="62">
        <v>18</v>
      </c>
      <c r="S6" s="62">
        <v>19</v>
      </c>
      <c r="T6" s="10">
        <v>20</v>
      </c>
      <c r="U6" s="10">
        <v>21</v>
      </c>
      <c r="V6" s="10">
        <v>22</v>
      </c>
      <c r="W6" s="62">
        <v>23</v>
      </c>
      <c r="X6" s="62">
        <v>24</v>
      </c>
    </row>
    <row r="7" ht="28.4" customHeight="1" spans="1:24">
      <c r="A7" s="29"/>
      <c r="B7" s="22"/>
      <c r="C7" s="22"/>
      <c r="D7" s="22"/>
      <c r="E7" s="22"/>
      <c r="F7" s="22"/>
      <c r="G7" s="22"/>
      <c r="H7" s="22"/>
      <c r="I7" s="22"/>
      <c r="J7" s="22"/>
      <c r="K7" s="22"/>
      <c r="L7" s="22"/>
      <c r="M7" s="22"/>
      <c r="N7" s="22"/>
      <c r="O7" s="22"/>
      <c r="P7" s="22"/>
      <c r="Q7" s="22"/>
      <c r="R7" s="22"/>
      <c r="S7" s="22"/>
      <c r="T7" s="22"/>
      <c r="U7" s="22"/>
      <c r="V7" s="22"/>
      <c r="W7" s="65"/>
      <c r="X7" s="22"/>
    </row>
    <row r="8" ht="29.9" customHeight="1" spans="1:24">
      <c r="A8" s="29"/>
      <c r="B8" s="22"/>
      <c r="C8" s="22"/>
      <c r="D8" s="22"/>
      <c r="E8" s="22"/>
      <c r="F8" s="22"/>
      <c r="G8" s="22"/>
      <c r="H8" s="22"/>
      <c r="I8" s="22"/>
      <c r="J8" s="22"/>
      <c r="K8" s="22"/>
      <c r="L8" s="22"/>
      <c r="M8" s="22"/>
      <c r="N8" s="22"/>
      <c r="O8" s="22"/>
      <c r="P8" s="22"/>
      <c r="Q8" s="22"/>
      <c r="R8" s="22"/>
      <c r="S8" s="22"/>
      <c r="T8" s="22"/>
      <c r="U8" s="22"/>
      <c r="V8" s="22"/>
      <c r="W8" s="65"/>
      <c r="X8" s="22"/>
    </row>
    <row r="9" ht="22" customHeight="1" spans="1:1">
      <c r="A9" s="33" t="s">
        <v>490</v>
      </c>
    </row>
  </sheetData>
  <mergeCells count="5">
    <mergeCell ref="A2:X2"/>
    <mergeCell ref="A3:I3"/>
    <mergeCell ref="B4:D4"/>
    <mergeCell ref="E4:X4"/>
    <mergeCell ref="A4:A5"/>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59292035398" defaultRowHeight="12" customHeight="1" outlineLevelRow="7"/>
  <cols>
    <col min="1" max="1" width="28.9646017699115" customWidth="1"/>
    <col min="2" max="2" width="29" customWidth="1"/>
    <col min="3" max="3" width="16.3097345132743" customWidth="1"/>
    <col min="4" max="4" width="15.6017699115044" customWidth="1"/>
    <col min="5" max="5" width="23.5752212389381" customWidth="1"/>
    <col min="6" max="6" width="11.283185840708" customWidth="1"/>
    <col min="7" max="7" width="14.8849557522124" customWidth="1"/>
    <col min="8" max="8" width="10.8849557522124" customWidth="1"/>
    <col min="9" max="9" width="13.4247787610619" customWidth="1"/>
    <col min="10" max="10" width="38.6725663716814" customWidth="1"/>
  </cols>
  <sheetData>
    <row r="1" customHeight="1" spans="10:10">
      <c r="J1" s="54" t="s">
        <v>532</v>
      </c>
    </row>
    <row r="2" ht="28.5" customHeight="1" spans="1:10">
      <c r="A2" s="45" t="s">
        <v>533</v>
      </c>
      <c r="B2" s="27"/>
      <c r="C2" s="27"/>
      <c r="D2" s="27"/>
      <c r="E2" s="27"/>
      <c r="F2" s="46"/>
      <c r="G2" s="27"/>
      <c r="H2" s="46"/>
      <c r="I2" s="46"/>
      <c r="J2" s="27"/>
    </row>
    <row r="3" ht="24" customHeight="1" spans="1:1">
      <c r="A3" s="4" t="str">
        <f>"单位名称："&amp;"迪庆州人民检察院"</f>
        <v>单位名称：迪庆州人民检察院</v>
      </c>
    </row>
    <row r="4" ht="44.25" customHeight="1" spans="1:10">
      <c r="A4" s="47" t="s">
        <v>310</v>
      </c>
      <c r="B4" s="47" t="s">
        <v>311</v>
      </c>
      <c r="C4" s="47" t="s">
        <v>312</v>
      </c>
      <c r="D4" s="47" t="s">
        <v>313</v>
      </c>
      <c r="E4" s="47" t="s">
        <v>314</v>
      </c>
      <c r="F4" s="48" t="s">
        <v>315</v>
      </c>
      <c r="G4" s="47" t="s">
        <v>316</v>
      </c>
      <c r="H4" s="48" t="s">
        <v>317</v>
      </c>
      <c r="I4" s="48" t="s">
        <v>318</v>
      </c>
      <c r="J4" s="47" t="s">
        <v>319</v>
      </c>
    </row>
    <row r="5" ht="14.25" customHeight="1" spans="1:10">
      <c r="A5" s="47">
        <v>1</v>
      </c>
      <c r="B5" s="47">
        <v>2</v>
      </c>
      <c r="C5" s="47">
        <v>3</v>
      </c>
      <c r="D5" s="47">
        <v>4</v>
      </c>
      <c r="E5" s="47">
        <v>5</v>
      </c>
      <c r="F5" s="48">
        <v>6</v>
      </c>
      <c r="G5" s="47">
        <v>7</v>
      </c>
      <c r="H5" s="48">
        <v>8</v>
      </c>
      <c r="I5" s="48">
        <v>9</v>
      </c>
      <c r="J5" s="47">
        <v>10</v>
      </c>
    </row>
    <row r="6" ht="21.8" customHeight="1" spans="1:10">
      <c r="A6" s="49"/>
      <c r="B6" s="50"/>
      <c r="C6" s="50"/>
      <c r="D6" s="50"/>
      <c r="E6" s="51"/>
      <c r="F6" s="52"/>
      <c r="G6" s="51"/>
      <c r="H6" s="52"/>
      <c r="I6" s="52"/>
      <c r="J6" s="51"/>
    </row>
    <row r="7" ht="60.8" customHeight="1" spans="1:10">
      <c r="A7" s="49"/>
      <c r="B7" s="53"/>
      <c r="C7" s="53"/>
      <c r="D7" s="53"/>
      <c r="E7" s="49"/>
      <c r="F7" s="53"/>
      <c r="G7" s="49"/>
      <c r="H7" s="53"/>
      <c r="I7" s="53"/>
      <c r="J7" s="55"/>
    </row>
    <row r="8" s="33" customFormat="1" ht="21" customHeight="1" spans="1:1">
      <c r="A8" s="33" t="s">
        <v>490</v>
      </c>
    </row>
  </sheetData>
  <mergeCells count="2">
    <mergeCell ref="A2:J2"/>
    <mergeCell ref="A3:H3"/>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A10" sqref="A10"/>
    </sheetView>
  </sheetViews>
  <sheetFormatPr defaultColWidth="8.84955752212389" defaultRowHeight="15" customHeight="1" outlineLevelCol="7"/>
  <cols>
    <col min="1" max="1" width="36.0353982300885" customWidth="1"/>
    <col min="2" max="2" width="19.7433628318584" customWidth="1"/>
    <col min="3" max="3" width="33.3097345132743" customWidth="1"/>
    <col min="4" max="4" width="34.7433628318584" customWidth="1"/>
    <col min="5" max="5" width="14.4513274336283" customWidth="1"/>
    <col min="6" max="6" width="17.1681415929204" customWidth="1"/>
    <col min="7" max="7" width="17.3097345132743" customWidth="1"/>
    <col min="8" max="8" width="28.3097345132743" customWidth="1"/>
  </cols>
  <sheetData>
    <row r="1" ht="18.75" customHeight="1" spans="1:8">
      <c r="A1" s="35"/>
      <c r="B1" s="35"/>
      <c r="C1" s="35"/>
      <c r="D1" s="35"/>
      <c r="E1" s="35"/>
      <c r="F1" s="35"/>
      <c r="G1" s="35"/>
      <c r="H1" s="36" t="s">
        <v>534</v>
      </c>
    </row>
    <row r="2" ht="30.65" customHeight="1" spans="1:8">
      <c r="A2" s="37" t="s">
        <v>535</v>
      </c>
      <c r="B2" s="37"/>
      <c r="C2" s="37"/>
      <c r="D2" s="37"/>
      <c r="E2" s="37"/>
      <c r="F2" s="37"/>
      <c r="G2" s="37"/>
      <c r="H2" s="37"/>
    </row>
    <row r="3" ht="24" customHeight="1" spans="1:8">
      <c r="A3" s="35" t="str">
        <f>"单位名称："&amp;"迪庆州人民检察院"</f>
        <v>单位名称：迪庆州人民检察院</v>
      </c>
      <c r="B3" s="35"/>
      <c r="C3" s="35"/>
      <c r="D3" s="35"/>
      <c r="E3" s="35"/>
      <c r="F3" s="35"/>
      <c r="G3" s="35"/>
      <c r="H3" s="35"/>
    </row>
    <row r="4" ht="18.75" customHeight="1" spans="1:8">
      <c r="A4" s="38" t="s">
        <v>139</v>
      </c>
      <c r="B4" s="38" t="s">
        <v>536</v>
      </c>
      <c r="C4" s="38" t="s">
        <v>537</v>
      </c>
      <c r="D4" s="38" t="s">
        <v>538</v>
      </c>
      <c r="E4" s="38" t="s">
        <v>539</v>
      </c>
      <c r="F4" s="38" t="s">
        <v>540</v>
      </c>
      <c r="G4" s="38"/>
      <c r="H4" s="38"/>
    </row>
    <row r="5" ht="18.75" customHeight="1" spans="1:8">
      <c r="A5" s="38"/>
      <c r="B5" s="38"/>
      <c r="C5" s="38"/>
      <c r="D5" s="38"/>
      <c r="E5" s="38"/>
      <c r="F5" s="38" t="s">
        <v>497</v>
      </c>
      <c r="G5" s="38" t="s">
        <v>541</v>
      </c>
      <c r="H5" s="38" t="s">
        <v>542</v>
      </c>
    </row>
    <row r="6" ht="18.75" customHeight="1" spans="1:8">
      <c r="A6" s="39" t="s">
        <v>122</v>
      </c>
      <c r="B6" s="39" t="s">
        <v>123</v>
      </c>
      <c r="C6" s="39" t="s">
        <v>124</v>
      </c>
      <c r="D6" s="39" t="s">
        <v>125</v>
      </c>
      <c r="E6" s="39" t="s">
        <v>126</v>
      </c>
      <c r="F6" s="39" t="s">
        <v>127</v>
      </c>
      <c r="G6" s="39" t="s">
        <v>543</v>
      </c>
      <c r="H6" s="39" t="s">
        <v>359</v>
      </c>
    </row>
    <row r="7" ht="29.9" customHeight="1" spans="1:8">
      <c r="A7" s="40"/>
      <c r="B7" s="40"/>
      <c r="C7" s="40"/>
      <c r="D7" s="40"/>
      <c r="E7" s="38"/>
      <c r="F7" s="41"/>
      <c r="G7" s="42"/>
      <c r="H7" s="42"/>
    </row>
    <row r="8" ht="20.15" customHeight="1" spans="1:8">
      <c r="A8" s="38" t="s">
        <v>30</v>
      </c>
      <c r="B8" s="38"/>
      <c r="C8" s="38"/>
      <c r="D8" s="38"/>
      <c r="E8" s="38"/>
      <c r="F8" s="41"/>
      <c r="G8" s="42"/>
      <c r="H8" s="42"/>
    </row>
    <row r="9" ht="19.5" customHeight="1" spans="1:8">
      <c r="A9" s="40" t="s">
        <v>544</v>
      </c>
      <c r="B9" s="40"/>
      <c r="C9" s="40"/>
      <c r="D9" s="40"/>
      <c r="E9" s="40"/>
      <c r="F9" s="43"/>
      <c r="G9" s="44"/>
      <c r="H9" s="44"/>
    </row>
    <row r="10" ht="21" customHeight="1" spans="1:1">
      <c r="A10" s="33" t="s">
        <v>490</v>
      </c>
    </row>
  </sheetData>
  <mergeCells count="9">
    <mergeCell ref="A2:H2"/>
    <mergeCell ref="F4:H4"/>
    <mergeCell ref="A8:E8"/>
    <mergeCell ref="A9:H9"/>
    <mergeCell ref="A4:A5"/>
    <mergeCell ref="B4:B5"/>
    <mergeCell ref="C4:C5"/>
    <mergeCell ref="D4:D5"/>
    <mergeCell ref="E4:E5"/>
  </mergeCells>
  <pageMargins left="0.75" right="0.75" top="1" bottom="1" header="0.5" footer="0.5"/>
  <pageSetup paperSize="9" scale="6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59292035398" defaultRowHeight="14.25" customHeight="1"/>
  <cols>
    <col min="1" max="1" width="16.3097345132743" customWidth="1"/>
    <col min="2" max="2" width="29.0353982300885" customWidth="1"/>
    <col min="3" max="3" width="23.8495575221239" customWidth="1"/>
    <col min="4" max="7" width="19.6017699115044" customWidth="1"/>
    <col min="8" max="8" width="15.4247787610619" customWidth="1"/>
    <col min="9" max="11" width="19.6017699115044" customWidth="1"/>
  </cols>
  <sheetData>
    <row r="1" ht="13.5" customHeight="1" spans="4:11">
      <c r="D1" s="1"/>
      <c r="E1" s="1"/>
      <c r="F1" s="1"/>
      <c r="G1" s="1"/>
      <c r="K1" s="2" t="s">
        <v>545</v>
      </c>
    </row>
    <row r="2" ht="27.75" customHeight="1" spans="1:11">
      <c r="A2" s="27" t="s">
        <v>546</v>
      </c>
      <c r="B2" s="27"/>
      <c r="C2" s="27"/>
      <c r="D2" s="27"/>
      <c r="E2" s="27"/>
      <c r="F2" s="27"/>
      <c r="G2" s="27"/>
      <c r="H2" s="27"/>
      <c r="I2" s="27"/>
      <c r="J2" s="27"/>
      <c r="K2" s="27"/>
    </row>
    <row r="3" ht="21" customHeight="1" spans="1:11">
      <c r="A3" s="4" t="str">
        <f>"单位名称："&amp;"迪庆州人民检察院"</f>
        <v>单位名称：迪庆州人民检察院</v>
      </c>
      <c r="B3" s="5"/>
      <c r="C3" s="5"/>
      <c r="D3" s="5"/>
      <c r="E3" s="5"/>
      <c r="F3" s="5"/>
      <c r="G3" s="5"/>
      <c r="H3" s="6"/>
      <c r="I3" s="6"/>
      <c r="J3" s="6"/>
      <c r="K3" s="7" t="s">
        <v>130</v>
      </c>
    </row>
    <row r="4" ht="21.75" customHeight="1" spans="1:11">
      <c r="A4" s="8" t="s">
        <v>265</v>
      </c>
      <c r="B4" s="8" t="s">
        <v>141</v>
      </c>
      <c r="C4" s="8" t="s">
        <v>266</v>
      </c>
      <c r="D4" s="9" t="s">
        <v>142</v>
      </c>
      <c r="E4" s="9" t="s">
        <v>143</v>
      </c>
      <c r="F4" s="9" t="s">
        <v>144</v>
      </c>
      <c r="G4" s="9" t="s">
        <v>145</v>
      </c>
      <c r="H4" s="15" t="s">
        <v>30</v>
      </c>
      <c r="I4" s="10" t="s">
        <v>547</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4">
        <v>10</v>
      </c>
      <c r="K7" s="34">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105</v>
      </c>
      <c r="B10" s="31"/>
      <c r="C10" s="31"/>
      <c r="D10" s="31"/>
      <c r="E10" s="31"/>
      <c r="F10" s="31"/>
      <c r="G10" s="32"/>
      <c r="H10" s="22"/>
      <c r="I10" s="22"/>
      <c r="J10" s="22"/>
      <c r="K10" s="22"/>
    </row>
    <row r="11" ht="25" customHeight="1" spans="1:1">
      <c r="A11" s="33" t="s">
        <v>490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topLeftCell="A10" workbookViewId="0">
      <selection activeCell="A1" sqref="A1"/>
    </sheetView>
  </sheetViews>
  <sheetFormatPr defaultColWidth="9.14159292035398" defaultRowHeight="14.25" customHeight="1" outlineLevelCol="6"/>
  <cols>
    <col min="1" max="1" width="37.7433628318584" customWidth="1"/>
    <col min="2" max="2" width="28" customWidth="1"/>
    <col min="3" max="3" width="37.6017699115044" customWidth="1"/>
    <col min="4" max="4" width="17.0353982300885" customWidth="1"/>
    <col min="5" max="7" width="27.0353982300885" customWidth="1"/>
  </cols>
  <sheetData>
    <row r="1" ht="13.5" customHeight="1" spans="4:7">
      <c r="D1" s="1"/>
      <c r="G1" s="2" t="s">
        <v>548</v>
      </c>
    </row>
    <row r="2" ht="27.75" customHeight="1" spans="1:7">
      <c r="A2" s="3" t="s">
        <v>549</v>
      </c>
      <c r="B2" s="3"/>
      <c r="C2" s="3"/>
      <c r="D2" s="3"/>
      <c r="E2" s="3"/>
      <c r="F2" s="3"/>
      <c r="G2" s="3"/>
    </row>
    <row r="3" ht="25" customHeight="1" spans="1:7">
      <c r="A3" s="4" t="str">
        <f>"单位名称："&amp;"迪庆州人民检察院"</f>
        <v>单位名称：迪庆州人民检察院</v>
      </c>
      <c r="B3" s="5"/>
      <c r="C3" s="5"/>
      <c r="D3" s="5"/>
      <c r="E3" s="6"/>
      <c r="F3" s="6"/>
      <c r="G3" s="7" t="s">
        <v>130</v>
      </c>
    </row>
    <row r="4" ht="21.75" customHeight="1" spans="1:7">
      <c r="A4" s="8" t="s">
        <v>266</v>
      </c>
      <c r="B4" s="8" t="s">
        <v>265</v>
      </c>
      <c r="C4" s="8" t="s">
        <v>141</v>
      </c>
      <c r="D4" s="9" t="s">
        <v>550</v>
      </c>
      <c r="E4" s="10" t="s">
        <v>33</v>
      </c>
      <c r="F4" s="11"/>
      <c r="G4" s="12"/>
    </row>
    <row r="5" ht="21.75" customHeight="1" spans="1:7">
      <c r="A5" s="13"/>
      <c r="B5" s="13"/>
      <c r="C5" s="13"/>
      <c r="D5" s="14"/>
      <c r="E5" s="15" t="s">
        <v>551</v>
      </c>
      <c r="F5" s="9" t="s">
        <v>552</v>
      </c>
      <c r="G5" s="9" t="s">
        <v>553</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47</v>
      </c>
      <c r="B8" s="21"/>
      <c r="C8" s="21"/>
      <c r="D8" s="20"/>
      <c r="E8" s="22">
        <v>1000000</v>
      </c>
      <c r="F8" s="22">
        <v>1000000</v>
      </c>
      <c r="G8" s="22">
        <v>1000000</v>
      </c>
    </row>
    <row r="9" ht="29.9" customHeight="1" spans="1:7">
      <c r="A9" s="20"/>
      <c r="B9" s="20" t="s">
        <v>554</v>
      </c>
      <c r="C9" s="20" t="s">
        <v>281</v>
      </c>
      <c r="D9" s="20" t="s">
        <v>555</v>
      </c>
      <c r="E9" s="22">
        <v>1000000</v>
      </c>
      <c r="F9" s="22">
        <v>1000000</v>
      </c>
      <c r="G9" s="22">
        <v>1000000</v>
      </c>
    </row>
    <row r="10" ht="29.9" customHeight="1" spans="1:7">
      <c r="A10" s="20" t="s">
        <v>49</v>
      </c>
      <c r="B10" s="23"/>
      <c r="C10" s="23"/>
      <c r="D10" s="23"/>
      <c r="E10" s="22">
        <v>730000</v>
      </c>
      <c r="F10" s="22">
        <v>730000</v>
      </c>
      <c r="G10" s="22">
        <v>730000</v>
      </c>
    </row>
    <row r="11" ht="29.9" customHeight="1" spans="1:7">
      <c r="A11" s="23"/>
      <c r="B11" s="20" t="s">
        <v>554</v>
      </c>
      <c r="C11" s="20" t="s">
        <v>281</v>
      </c>
      <c r="D11" s="20" t="s">
        <v>555</v>
      </c>
      <c r="E11" s="22">
        <v>730000</v>
      </c>
      <c r="F11" s="22">
        <v>730000</v>
      </c>
      <c r="G11" s="22">
        <v>730000</v>
      </c>
    </row>
    <row r="12" ht="29.9" customHeight="1" spans="1:7">
      <c r="A12" s="20" t="s">
        <v>51</v>
      </c>
      <c r="B12" s="23"/>
      <c r="C12" s="23"/>
      <c r="D12" s="23"/>
      <c r="E12" s="22">
        <v>620000</v>
      </c>
      <c r="F12" s="22">
        <v>620000</v>
      </c>
      <c r="G12" s="22">
        <v>620000</v>
      </c>
    </row>
    <row r="13" ht="29.9" customHeight="1" spans="1:7">
      <c r="A13" s="23"/>
      <c r="B13" s="20" t="s">
        <v>554</v>
      </c>
      <c r="C13" s="20" t="s">
        <v>281</v>
      </c>
      <c r="D13" s="20" t="s">
        <v>555</v>
      </c>
      <c r="E13" s="22">
        <v>620000</v>
      </c>
      <c r="F13" s="22">
        <v>620000</v>
      </c>
      <c r="G13" s="22">
        <v>620000</v>
      </c>
    </row>
    <row r="14" ht="29.9" customHeight="1" spans="1:7">
      <c r="A14" s="20" t="s">
        <v>53</v>
      </c>
      <c r="B14" s="23"/>
      <c r="C14" s="23"/>
      <c r="D14" s="23"/>
      <c r="E14" s="22">
        <v>590000</v>
      </c>
      <c r="F14" s="22">
        <v>590000</v>
      </c>
      <c r="G14" s="22">
        <v>590000</v>
      </c>
    </row>
    <row r="15" ht="29.9" customHeight="1" spans="1:7">
      <c r="A15" s="23"/>
      <c r="B15" s="20" t="s">
        <v>554</v>
      </c>
      <c r="C15" s="20" t="s">
        <v>281</v>
      </c>
      <c r="D15" s="20" t="s">
        <v>555</v>
      </c>
      <c r="E15" s="22">
        <v>590000</v>
      </c>
      <c r="F15" s="22">
        <v>590000</v>
      </c>
      <c r="G15" s="22">
        <v>590000</v>
      </c>
    </row>
    <row r="16" ht="18.75" customHeight="1" spans="1:7">
      <c r="A16" s="24" t="s">
        <v>30</v>
      </c>
      <c r="B16" s="25" t="s">
        <v>556</v>
      </c>
      <c r="C16" s="25"/>
      <c r="D16" s="26"/>
      <c r="E16" s="22">
        <v>2940000</v>
      </c>
      <c r="F16" s="22">
        <v>2940000</v>
      </c>
      <c r="G16" s="22">
        <v>2940000</v>
      </c>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workbookViewId="0">
      <selection activeCell="A1" sqref="A1"/>
    </sheetView>
  </sheetViews>
  <sheetFormatPr defaultColWidth="8" defaultRowHeight="14.25" customHeight="1"/>
  <cols>
    <col min="1" max="1" width="21.141592920354" customWidth="1"/>
    <col min="2" max="2" width="35.283185840708" customWidth="1"/>
    <col min="3" max="19" width="16.1681415929204" customWidth="1"/>
  </cols>
  <sheetData>
    <row r="1" ht="12" customHeight="1" spans="1:18">
      <c r="A1" s="148"/>
      <c r="J1" s="160"/>
      <c r="R1" s="2" t="s">
        <v>26</v>
      </c>
    </row>
    <row r="2" ht="36" customHeight="1" spans="1:19">
      <c r="A2" s="149" t="s">
        <v>27</v>
      </c>
      <c r="B2" s="27"/>
      <c r="C2" s="27"/>
      <c r="D2" s="27"/>
      <c r="E2" s="27"/>
      <c r="F2" s="27"/>
      <c r="G2" s="27"/>
      <c r="H2" s="27"/>
      <c r="I2" s="27"/>
      <c r="J2" s="46"/>
      <c r="K2" s="27"/>
      <c r="L2" s="27"/>
      <c r="M2" s="27"/>
      <c r="N2" s="27"/>
      <c r="O2" s="27"/>
      <c r="P2" s="27"/>
      <c r="Q2" s="27"/>
      <c r="R2" s="27"/>
      <c r="S2" s="27"/>
    </row>
    <row r="3" ht="20.25" customHeight="1" spans="1:19">
      <c r="A3" s="93" t="str">
        <f>"单位名称："&amp;"迪庆州人民检察院"</f>
        <v>单位名称：迪庆州人民检察院</v>
      </c>
      <c r="B3" s="6"/>
      <c r="C3" s="6"/>
      <c r="D3" s="6"/>
      <c r="E3" s="6"/>
      <c r="F3" s="6"/>
      <c r="G3" s="6"/>
      <c r="H3" s="6"/>
      <c r="I3" s="6"/>
      <c r="J3" s="161"/>
      <c r="K3" s="6"/>
      <c r="L3" s="6"/>
      <c r="M3" s="6"/>
      <c r="N3" s="7"/>
      <c r="O3" s="7"/>
      <c r="P3" s="7"/>
      <c r="Q3" s="7"/>
      <c r="R3" s="7" t="s">
        <v>2</v>
      </c>
      <c r="S3" s="7" t="s">
        <v>2</v>
      </c>
    </row>
    <row r="4" ht="18.75" customHeight="1" spans="1:19">
      <c r="A4" s="150" t="s">
        <v>28</v>
      </c>
      <c r="B4" s="151" t="s">
        <v>29</v>
      </c>
      <c r="C4" s="151" t="s">
        <v>30</v>
      </c>
      <c r="D4" s="152" t="s">
        <v>31</v>
      </c>
      <c r="E4" s="153"/>
      <c r="F4" s="153"/>
      <c r="G4" s="153"/>
      <c r="H4" s="153"/>
      <c r="I4" s="153"/>
      <c r="J4" s="162"/>
      <c r="K4" s="153"/>
      <c r="L4" s="153"/>
      <c r="M4" s="153"/>
      <c r="N4" s="163"/>
      <c r="O4" s="163" t="s">
        <v>20</v>
      </c>
      <c r="P4" s="163"/>
      <c r="Q4" s="163"/>
      <c r="R4" s="163"/>
      <c r="S4" s="163"/>
    </row>
    <row r="5" ht="18" customHeight="1" spans="1:19">
      <c r="A5" s="154"/>
      <c r="B5" s="155"/>
      <c r="C5" s="155"/>
      <c r="D5" s="155" t="s">
        <v>32</v>
      </c>
      <c r="E5" s="155" t="s">
        <v>33</v>
      </c>
      <c r="F5" s="155" t="s">
        <v>34</v>
      </c>
      <c r="G5" s="155" t="s">
        <v>35</v>
      </c>
      <c r="H5" s="155" t="s">
        <v>36</v>
      </c>
      <c r="I5" s="164" t="s">
        <v>37</v>
      </c>
      <c r="J5" s="165"/>
      <c r="K5" s="164" t="s">
        <v>38</v>
      </c>
      <c r="L5" s="164" t="s">
        <v>39</v>
      </c>
      <c r="M5" s="164" t="s">
        <v>40</v>
      </c>
      <c r="N5" s="166" t="s">
        <v>41</v>
      </c>
      <c r="O5" s="167" t="s">
        <v>32</v>
      </c>
      <c r="P5" s="167" t="s">
        <v>33</v>
      </c>
      <c r="Q5" s="167" t="s">
        <v>34</v>
      </c>
      <c r="R5" s="167" t="s">
        <v>35</v>
      </c>
      <c r="S5" s="167" t="s">
        <v>42</v>
      </c>
    </row>
    <row r="6" ht="29.25" customHeight="1" spans="1:19">
      <c r="A6" s="156"/>
      <c r="B6" s="157"/>
      <c r="C6" s="157"/>
      <c r="D6" s="157"/>
      <c r="E6" s="157"/>
      <c r="F6" s="157"/>
      <c r="G6" s="157"/>
      <c r="H6" s="157"/>
      <c r="I6" s="168" t="s">
        <v>32</v>
      </c>
      <c r="J6" s="168" t="s">
        <v>43</v>
      </c>
      <c r="K6" s="168" t="s">
        <v>38</v>
      </c>
      <c r="L6" s="168" t="s">
        <v>39</v>
      </c>
      <c r="M6" s="168" t="s">
        <v>40</v>
      </c>
      <c r="N6" s="168" t="s">
        <v>41</v>
      </c>
      <c r="O6" s="168"/>
      <c r="P6" s="168"/>
      <c r="Q6" s="168"/>
      <c r="R6" s="168"/>
      <c r="S6" s="168"/>
    </row>
    <row r="7" ht="16.5" customHeight="1" spans="1:19">
      <c r="A7" s="132">
        <v>1</v>
      </c>
      <c r="B7" s="19">
        <v>2</v>
      </c>
      <c r="C7" s="19">
        <v>3</v>
      </c>
      <c r="D7" s="19">
        <v>4</v>
      </c>
      <c r="E7" s="132">
        <v>5</v>
      </c>
      <c r="F7" s="19">
        <v>6</v>
      </c>
      <c r="G7" s="19">
        <v>7</v>
      </c>
      <c r="H7" s="132">
        <v>8</v>
      </c>
      <c r="I7" s="19">
        <v>9</v>
      </c>
      <c r="J7" s="34">
        <v>10</v>
      </c>
      <c r="K7" s="34">
        <v>11</v>
      </c>
      <c r="L7" s="169">
        <v>12</v>
      </c>
      <c r="M7" s="34">
        <v>13</v>
      </c>
      <c r="N7" s="34">
        <v>14</v>
      </c>
      <c r="O7" s="34">
        <v>15</v>
      </c>
      <c r="P7" s="34">
        <v>16</v>
      </c>
      <c r="Q7" s="34">
        <v>17</v>
      </c>
      <c r="R7" s="34">
        <v>18</v>
      </c>
      <c r="S7" s="34">
        <v>19</v>
      </c>
    </row>
    <row r="8" ht="31.4" customHeight="1" spans="1:19">
      <c r="A8" s="29" t="s">
        <v>44</v>
      </c>
      <c r="B8" s="29" t="s">
        <v>45</v>
      </c>
      <c r="C8" s="22">
        <v>63695990.03</v>
      </c>
      <c r="D8" s="122">
        <v>62989396.96</v>
      </c>
      <c r="E8" s="92">
        <v>50461496.96</v>
      </c>
      <c r="F8" s="92"/>
      <c r="G8" s="92"/>
      <c r="H8" s="92"/>
      <c r="I8" s="92">
        <v>12527900</v>
      </c>
      <c r="J8" s="92"/>
      <c r="K8" s="92"/>
      <c r="L8" s="92"/>
      <c r="M8" s="92"/>
      <c r="N8" s="92">
        <v>12527900</v>
      </c>
      <c r="O8" s="92">
        <v>706593.07</v>
      </c>
      <c r="P8" s="92">
        <v>285798.89</v>
      </c>
      <c r="Q8" s="92"/>
      <c r="R8" s="92"/>
      <c r="S8" s="92">
        <v>420794.18</v>
      </c>
    </row>
    <row r="9" ht="31.4" customHeight="1" spans="1:19">
      <c r="A9" s="130" t="s">
        <v>46</v>
      </c>
      <c r="B9" s="130" t="s">
        <v>47</v>
      </c>
      <c r="C9" s="22">
        <v>22378165.49</v>
      </c>
      <c r="D9" s="122">
        <v>21957733.42</v>
      </c>
      <c r="E9" s="92">
        <v>17657733.42</v>
      </c>
      <c r="F9" s="92"/>
      <c r="G9" s="92"/>
      <c r="H9" s="92"/>
      <c r="I9" s="92">
        <v>4300000</v>
      </c>
      <c r="J9" s="92"/>
      <c r="K9" s="92"/>
      <c r="L9" s="92"/>
      <c r="M9" s="92"/>
      <c r="N9" s="92">
        <v>4300000</v>
      </c>
      <c r="O9" s="92">
        <v>420432.07</v>
      </c>
      <c r="P9" s="92">
        <v>120432.07</v>
      </c>
      <c r="Q9" s="92"/>
      <c r="R9" s="92"/>
      <c r="S9" s="92">
        <v>300000</v>
      </c>
    </row>
    <row r="10" ht="31.4" customHeight="1" spans="1:19">
      <c r="A10" s="130" t="s">
        <v>48</v>
      </c>
      <c r="B10" s="130" t="s">
        <v>49</v>
      </c>
      <c r="C10" s="22">
        <v>14631991.61</v>
      </c>
      <c r="D10" s="122">
        <v>14466624.79</v>
      </c>
      <c r="E10" s="92">
        <v>12156624.79</v>
      </c>
      <c r="F10" s="92"/>
      <c r="G10" s="92"/>
      <c r="H10" s="92"/>
      <c r="I10" s="92">
        <v>2310000</v>
      </c>
      <c r="J10" s="92"/>
      <c r="K10" s="92"/>
      <c r="L10" s="92"/>
      <c r="M10" s="92"/>
      <c r="N10" s="92">
        <v>2310000</v>
      </c>
      <c r="O10" s="92">
        <v>165366.82</v>
      </c>
      <c r="P10" s="92">
        <v>165366.82</v>
      </c>
      <c r="Q10" s="92"/>
      <c r="R10" s="92"/>
      <c r="S10" s="92"/>
    </row>
    <row r="11" ht="31.4" customHeight="1" spans="1:19">
      <c r="A11" s="130" t="s">
        <v>50</v>
      </c>
      <c r="B11" s="130" t="s">
        <v>51</v>
      </c>
      <c r="C11" s="22">
        <v>15087074.49</v>
      </c>
      <c r="D11" s="122">
        <v>14966280.31</v>
      </c>
      <c r="E11" s="92">
        <v>11205880.31</v>
      </c>
      <c r="F11" s="92"/>
      <c r="G11" s="92"/>
      <c r="H11" s="92"/>
      <c r="I11" s="92">
        <v>3760400</v>
      </c>
      <c r="J11" s="92"/>
      <c r="K11" s="92"/>
      <c r="L11" s="92"/>
      <c r="M11" s="92"/>
      <c r="N11" s="92">
        <v>3760400</v>
      </c>
      <c r="O11" s="92">
        <v>120794.18</v>
      </c>
      <c r="P11" s="92"/>
      <c r="Q11" s="92"/>
      <c r="R11" s="92"/>
      <c r="S11" s="92">
        <v>120794.18</v>
      </c>
    </row>
    <row r="12" ht="31.4" customHeight="1" spans="1:19">
      <c r="A12" s="130" t="s">
        <v>52</v>
      </c>
      <c r="B12" s="130" t="s">
        <v>53</v>
      </c>
      <c r="C12" s="22">
        <v>11598758.44</v>
      </c>
      <c r="D12" s="122">
        <v>11598758.44</v>
      </c>
      <c r="E12" s="92">
        <v>9441258.44</v>
      </c>
      <c r="F12" s="92"/>
      <c r="G12" s="92"/>
      <c r="H12" s="92"/>
      <c r="I12" s="92">
        <v>2157500</v>
      </c>
      <c r="J12" s="92"/>
      <c r="K12" s="92"/>
      <c r="L12" s="92"/>
      <c r="M12" s="92"/>
      <c r="N12" s="92">
        <v>2157500</v>
      </c>
      <c r="O12" s="92"/>
      <c r="P12" s="92"/>
      <c r="Q12" s="92"/>
      <c r="R12" s="92"/>
      <c r="S12" s="92"/>
    </row>
    <row r="13" ht="16.5" customHeight="1" spans="1:19">
      <c r="A13" s="158" t="s">
        <v>30</v>
      </c>
      <c r="B13" s="159"/>
      <c r="C13" s="122">
        <v>63695990.03</v>
      </c>
      <c r="D13" s="122">
        <v>62989396.96</v>
      </c>
      <c r="E13" s="92">
        <v>50461496.96</v>
      </c>
      <c r="F13" s="92"/>
      <c r="G13" s="92"/>
      <c r="H13" s="92"/>
      <c r="I13" s="92">
        <v>12527900</v>
      </c>
      <c r="J13" s="92"/>
      <c r="K13" s="92"/>
      <c r="L13" s="92"/>
      <c r="M13" s="92"/>
      <c r="N13" s="92">
        <v>12527900</v>
      </c>
      <c r="O13" s="92">
        <v>706593.07</v>
      </c>
      <c r="P13" s="92">
        <v>285798.89</v>
      </c>
      <c r="Q13" s="92"/>
      <c r="R13" s="92"/>
      <c r="S13" s="92">
        <v>420794.18</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topLeftCell="G1" workbookViewId="0">
      <selection activeCell="A1" sqref="A1"/>
    </sheetView>
  </sheetViews>
  <sheetFormatPr defaultColWidth="9.14159292035398" defaultRowHeight="14.25" customHeight="1"/>
  <cols>
    <col min="1" max="1" width="14.283185840708" customWidth="1"/>
    <col min="2" max="2" width="33.3893805309735" customWidth="1"/>
    <col min="3" max="6" width="18.8495575221239" customWidth="1"/>
    <col min="7" max="7" width="21.283185840708" customWidth="1"/>
    <col min="8" max="9" width="18.8495575221239" customWidth="1"/>
    <col min="10" max="10" width="17.8495575221239" customWidth="1"/>
    <col min="11" max="15" width="18.8495575221239" customWidth="1"/>
  </cols>
  <sheetData>
    <row r="1" ht="15.75" customHeight="1" spans="15:15">
      <c r="O1" s="56" t="s">
        <v>54</v>
      </c>
    </row>
    <row r="2" ht="28.5" customHeight="1" spans="1:15">
      <c r="A2" s="27" t="s">
        <v>55</v>
      </c>
      <c r="B2" s="27"/>
      <c r="C2" s="27"/>
      <c r="D2" s="27"/>
      <c r="E2" s="27"/>
      <c r="F2" s="27"/>
      <c r="G2" s="27"/>
      <c r="H2" s="27"/>
      <c r="I2" s="27"/>
      <c r="J2" s="27"/>
      <c r="K2" s="27"/>
      <c r="L2" s="27"/>
      <c r="M2" s="27"/>
      <c r="N2" s="27"/>
      <c r="O2" s="27"/>
    </row>
    <row r="3" ht="21" customHeight="1" spans="1:15">
      <c r="A3" s="101" t="str">
        <f>"单位名称："&amp;"迪庆州人民检察院"</f>
        <v>单位名称：迪庆州人民检察院</v>
      </c>
      <c r="B3" s="102"/>
      <c r="C3" s="59"/>
      <c r="D3" s="59"/>
      <c r="E3" s="59"/>
      <c r="F3" s="59"/>
      <c r="G3" s="6"/>
      <c r="H3" s="59"/>
      <c r="I3" s="59"/>
      <c r="J3" s="6"/>
      <c r="K3" s="59"/>
      <c r="L3" s="59"/>
      <c r="M3" s="6"/>
      <c r="N3" s="6"/>
      <c r="O3" s="103" t="s">
        <v>2</v>
      </c>
    </row>
    <row r="4" ht="18.75" customHeight="1" spans="1:15">
      <c r="A4" s="9" t="s">
        <v>56</v>
      </c>
      <c r="B4" s="9" t="s">
        <v>57</v>
      </c>
      <c r="C4" s="15" t="s">
        <v>30</v>
      </c>
      <c r="D4" s="62" t="s">
        <v>33</v>
      </c>
      <c r="E4" s="62"/>
      <c r="F4" s="62"/>
      <c r="G4" s="147" t="s">
        <v>34</v>
      </c>
      <c r="H4" s="9" t="s">
        <v>35</v>
      </c>
      <c r="I4" s="9" t="s">
        <v>58</v>
      </c>
      <c r="J4" s="10" t="s">
        <v>59</v>
      </c>
      <c r="K4" s="70" t="s">
        <v>60</v>
      </c>
      <c r="L4" s="70" t="s">
        <v>61</v>
      </c>
      <c r="M4" s="70" t="s">
        <v>62</v>
      </c>
      <c r="N4" s="70" t="s">
        <v>63</v>
      </c>
      <c r="O4" s="87" t="s">
        <v>64</v>
      </c>
    </row>
    <row r="5" ht="30" customHeight="1" spans="1:15">
      <c r="A5" s="18"/>
      <c r="B5" s="18"/>
      <c r="C5" s="18"/>
      <c r="D5" s="62" t="s">
        <v>32</v>
      </c>
      <c r="E5" s="62" t="s">
        <v>65</v>
      </c>
      <c r="F5" s="62" t="s">
        <v>66</v>
      </c>
      <c r="G5" s="18"/>
      <c r="H5" s="18"/>
      <c r="I5" s="18"/>
      <c r="J5" s="62" t="s">
        <v>32</v>
      </c>
      <c r="K5" s="91" t="s">
        <v>60</v>
      </c>
      <c r="L5" s="91" t="s">
        <v>61</v>
      </c>
      <c r="M5" s="91" t="s">
        <v>62</v>
      </c>
      <c r="N5" s="91" t="s">
        <v>63</v>
      </c>
      <c r="O5" s="91" t="s">
        <v>64</v>
      </c>
    </row>
    <row r="6" ht="16.5" customHeight="1" spans="1:15">
      <c r="A6" s="62">
        <v>1</v>
      </c>
      <c r="B6" s="62">
        <v>2</v>
      </c>
      <c r="C6" s="62">
        <v>3</v>
      </c>
      <c r="D6" s="62">
        <v>4</v>
      </c>
      <c r="E6" s="62">
        <v>5</v>
      </c>
      <c r="F6" s="62">
        <v>6</v>
      </c>
      <c r="G6" s="62">
        <v>7</v>
      </c>
      <c r="H6" s="48">
        <v>8</v>
      </c>
      <c r="I6" s="48">
        <v>9</v>
      </c>
      <c r="J6" s="48">
        <v>10</v>
      </c>
      <c r="K6" s="48">
        <v>11</v>
      </c>
      <c r="L6" s="48">
        <v>12</v>
      </c>
      <c r="M6" s="48">
        <v>13</v>
      </c>
      <c r="N6" s="48">
        <v>14</v>
      </c>
      <c r="O6" s="62">
        <v>15</v>
      </c>
    </row>
    <row r="7" ht="20.25" customHeight="1" spans="1:15">
      <c r="A7" s="29" t="s">
        <v>67</v>
      </c>
      <c r="B7" s="29" t="s">
        <v>68</v>
      </c>
      <c r="C7" s="122">
        <v>20000</v>
      </c>
      <c r="D7" s="122"/>
      <c r="E7" s="122"/>
      <c r="F7" s="122"/>
      <c r="G7" s="92"/>
      <c r="H7" s="122"/>
      <c r="I7" s="122"/>
      <c r="J7" s="122">
        <v>20000</v>
      </c>
      <c r="K7" s="122"/>
      <c r="L7" s="122"/>
      <c r="M7" s="92"/>
      <c r="N7" s="122"/>
      <c r="O7" s="122">
        <v>20000</v>
      </c>
    </row>
    <row r="8" ht="20.25" customHeight="1" spans="1:15">
      <c r="A8" s="130" t="s">
        <v>69</v>
      </c>
      <c r="B8" s="130" t="s">
        <v>70</v>
      </c>
      <c r="C8" s="122">
        <v>20000</v>
      </c>
      <c r="D8" s="122"/>
      <c r="E8" s="122"/>
      <c r="F8" s="122"/>
      <c r="G8" s="92"/>
      <c r="H8" s="122"/>
      <c r="I8" s="122"/>
      <c r="J8" s="122">
        <v>20000</v>
      </c>
      <c r="K8" s="122"/>
      <c r="L8" s="122"/>
      <c r="M8" s="92"/>
      <c r="N8" s="122"/>
      <c r="O8" s="122">
        <v>20000</v>
      </c>
    </row>
    <row r="9" ht="20.25" customHeight="1" spans="1:15">
      <c r="A9" s="131" t="s">
        <v>71</v>
      </c>
      <c r="B9" s="131" t="s">
        <v>70</v>
      </c>
      <c r="C9" s="122">
        <v>20000</v>
      </c>
      <c r="D9" s="122"/>
      <c r="E9" s="122"/>
      <c r="F9" s="122"/>
      <c r="G9" s="92"/>
      <c r="H9" s="122"/>
      <c r="I9" s="122"/>
      <c r="J9" s="122">
        <v>20000</v>
      </c>
      <c r="K9" s="122"/>
      <c r="L9" s="122"/>
      <c r="M9" s="92"/>
      <c r="N9" s="122"/>
      <c r="O9" s="122">
        <v>20000</v>
      </c>
    </row>
    <row r="10" ht="20.25" customHeight="1" spans="1:15">
      <c r="A10" s="29" t="s">
        <v>72</v>
      </c>
      <c r="B10" s="29" t="s">
        <v>73</v>
      </c>
      <c r="C10" s="122">
        <v>50431819.68</v>
      </c>
      <c r="D10" s="122">
        <v>39608049.68</v>
      </c>
      <c r="E10" s="122">
        <v>36382250.79</v>
      </c>
      <c r="F10" s="122">
        <v>3225798.89</v>
      </c>
      <c r="G10" s="92"/>
      <c r="H10" s="122"/>
      <c r="I10" s="122"/>
      <c r="J10" s="122">
        <v>10823770</v>
      </c>
      <c r="K10" s="122"/>
      <c r="L10" s="122"/>
      <c r="M10" s="92"/>
      <c r="N10" s="122"/>
      <c r="O10" s="122">
        <v>10823770</v>
      </c>
    </row>
    <row r="11" ht="20.25" customHeight="1" spans="1:15">
      <c r="A11" s="130" t="s">
        <v>74</v>
      </c>
      <c r="B11" s="130" t="s">
        <v>75</v>
      </c>
      <c r="C11" s="122">
        <v>50431819.68</v>
      </c>
      <c r="D11" s="122">
        <v>39608049.68</v>
      </c>
      <c r="E11" s="122">
        <v>36382250.79</v>
      </c>
      <c r="F11" s="122">
        <v>3225798.89</v>
      </c>
      <c r="G11" s="92"/>
      <c r="H11" s="122"/>
      <c r="I11" s="122"/>
      <c r="J11" s="122">
        <v>10823770</v>
      </c>
      <c r="K11" s="122"/>
      <c r="L11" s="122"/>
      <c r="M11" s="92"/>
      <c r="N11" s="122"/>
      <c r="O11" s="122">
        <v>10823770</v>
      </c>
    </row>
    <row r="12" ht="20.25" customHeight="1" spans="1:15">
      <c r="A12" s="131" t="s">
        <v>76</v>
      </c>
      <c r="B12" s="131" t="s">
        <v>77</v>
      </c>
      <c r="C12" s="122">
        <v>42960020.79</v>
      </c>
      <c r="D12" s="122">
        <v>34186250.79</v>
      </c>
      <c r="E12" s="122">
        <v>34186250.79</v>
      </c>
      <c r="F12" s="122"/>
      <c r="G12" s="92"/>
      <c r="H12" s="122"/>
      <c r="I12" s="122"/>
      <c r="J12" s="122">
        <v>8773770</v>
      </c>
      <c r="K12" s="122"/>
      <c r="L12" s="122"/>
      <c r="M12" s="92"/>
      <c r="N12" s="122"/>
      <c r="O12" s="122">
        <v>8773770</v>
      </c>
    </row>
    <row r="13" ht="20.25" customHeight="1" spans="1:15">
      <c r="A13" s="131" t="s">
        <v>78</v>
      </c>
      <c r="B13" s="131" t="s">
        <v>79</v>
      </c>
      <c r="C13" s="122">
        <v>7471798.89</v>
      </c>
      <c r="D13" s="122">
        <v>5421798.89</v>
      </c>
      <c r="E13" s="122">
        <v>2196000</v>
      </c>
      <c r="F13" s="122">
        <v>3225798.89</v>
      </c>
      <c r="G13" s="92"/>
      <c r="H13" s="122"/>
      <c r="I13" s="122"/>
      <c r="J13" s="122">
        <v>2050000</v>
      </c>
      <c r="K13" s="122"/>
      <c r="L13" s="122"/>
      <c r="M13" s="92"/>
      <c r="N13" s="122"/>
      <c r="O13" s="122">
        <v>2050000</v>
      </c>
    </row>
    <row r="14" ht="20.25" customHeight="1" spans="1:15">
      <c r="A14" s="29" t="s">
        <v>80</v>
      </c>
      <c r="B14" s="29" t="s">
        <v>81</v>
      </c>
      <c r="C14" s="122">
        <v>4909735.94</v>
      </c>
      <c r="D14" s="122">
        <v>4174735.94</v>
      </c>
      <c r="E14" s="122">
        <v>4174735.94</v>
      </c>
      <c r="F14" s="122"/>
      <c r="G14" s="92"/>
      <c r="H14" s="122"/>
      <c r="I14" s="122"/>
      <c r="J14" s="122">
        <v>735000</v>
      </c>
      <c r="K14" s="122"/>
      <c r="L14" s="122"/>
      <c r="M14" s="92"/>
      <c r="N14" s="122"/>
      <c r="O14" s="122">
        <v>735000</v>
      </c>
    </row>
    <row r="15" ht="20.25" customHeight="1" spans="1:15">
      <c r="A15" s="130" t="s">
        <v>82</v>
      </c>
      <c r="B15" s="130" t="s">
        <v>83</v>
      </c>
      <c r="C15" s="122">
        <v>4858480.71</v>
      </c>
      <c r="D15" s="122">
        <v>4123480.71</v>
      </c>
      <c r="E15" s="122">
        <v>4123480.71</v>
      </c>
      <c r="F15" s="122"/>
      <c r="G15" s="92"/>
      <c r="H15" s="122"/>
      <c r="I15" s="122"/>
      <c r="J15" s="122">
        <v>735000</v>
      </c>
      <c r="K15" s="122"/>
      <c r="L15" s="122"/>
      <c r="M15" s="92"/>
      <c r="N15" s="122"/>
      <c r="O15" s="122">
        <v>735000</v>
      </c>
    </row>
    <row r="16" ht="20.25" customHeight="1" spans="1:15">
      <c r="A16" s="131" t="s">
        <v>84</v>
      </c>
      <c r="B16" s="131" t="s">
        <v>85</v>
      </c>
      <c r="C16" s="122">
        <v>4858480.71</v>
      </c>
      <c r="D16" s="122">
        <v>4123480.71</v>
      </c>
      <c r="E16" s="122">
        <v>4123480.71</v>
      </c>
      <c r="F16" s="122"/>
      <c r="G16" s="92"/>
      <c r="H16" s="122"/>
      <c r="I16" s="122"/>
      <c r="J16" s="122">
        <v>735000</v>
      </c>
      <c r="K16" s="122"/>
      <c r="L16" s="122"/>
      <c r="M16" s="92"/>
      <c r="N16" s="122"/>
      <c r="O16" s="122">
        <v>735000</v>
      </c>
    </row>
    <row r="17" ht="20.25" customHeight="1" spans="1:15">
      <c r="A17" s="130" t="s">
        <v>86</v>
      </c>
      <c r="B17" s="130" t="s">
        <v>87</v>
      </c>
      <c r="C17" s="122">
        <v>51255.23</v>
      </c>
      <c r="D17" s="122">
        <v>51255.23</v>
      </c>
      <c r="E17" s="122">
        <v>51255.23</v>
      </c>
      <c r="F17" s="122"/>
      <c r="G17" s="92"/>
      <c r="H17" s="122"/>
      <c r="I17" s="122"/>
      <c r="J17" s="122"/>
      <c r="K17" s="122"/>
      <c r="L17" s="122"/>
      <c r="M17" s="92"/>
      <c r="N17" s="122"/>
      <c r="O17" s="122"/>
    </row>
    <row r="18" ht="20.25" customHeight="1" spans="1:15">
      <c r="A18" s="131" t="s">
        <v>88</v>
      </c>
      <c r="B18" s="131" t="s">
        <v>87</v>
      </c>
      <c r="C18" s="122">
        <v>51255.23</v>
      </c>
      <c r="D18" s="122">
        <v>51255.23</v>
      </c>
      <c r="E18" s="122">
        <v>51255.23</v>
      </c>
      <c r="F18" s="122"/>
      <c r="G18" s="92"/>
      <c r="H18" s="122"/>
      <c r="I18" s="122"/>
      <c r="J18" s="122"/>
      <c r="K18" s="122"/>
      <c r="L18" s="122"/>
      <c r="M18" s="92"/>
      <c r="N18" s="122"/>
      <c r="O18" s="122"/>
    </row>
    <row r="19" ht="20.25" customHeight="1" spans="1:15">
      <c r="A19" s="29" t="s">
        <v>89</v>
      </c>
      <c r="B19" s="29" t="s">
        <v>90</v>
      </c>
      <c r="C19" s="122">
        <v>4409598</v>
      </c>
      <c r="D19" s="122">
        <v>3702498</v>
      </c>
      <c r="E19" s="122">
        <v>3702498</v>
      </c>
      <c r="F19" s="122"/>
      <c r="G19" s="92"/>
      <c r="H19" s="122"/>
      <c r="I19" s="122"/>
      <c r="J19" s="122">
        <v>707100</v>
      </c>
      <c r="K19" s="122"/>
      <c r="L19" s="122"/>
      <c r="M19" s="92"/>
      <c r="N19" s="122"/>
      <c r="O19" s="122">
        <v>707100</v>
      </c>
    </row>
    <row r="20" ht="20.25" customHeight="1" spans="1:15">
      <c r="A20" s="130" t="s">
        <v>91</v>
      </c>
      <c r="B20" s="130" t="s">
        <v>92</v>
      </c>
      <c r="C20" s="122">
        <v>4409598</v>
      </c>
      <c r="D20" s="122">
        <v>3702498</v>
      </c>
      <c r="E20" s="122">
        <v>3702498</v>
      </c>
      <c r="F20" s="122"/>
      <c r="G20" s="92"/>
      <c r="H20" s="122"/>
      <c r="I20" s="122"/>
      <c r="J20" s="122">
        <v>707100</v>
      </c>
      <c r="K20" s="122"/>
      <c r="L20" s="122"/>
      <c r="M20" s="92"/>
      <c r="N20" s="122"/>
      <c r="O20" s="122">
        <v>707100</v>
      </c>
    </row>
    <row r="21" ht="20.25" customHeight="1" spans="1:15">
      <c r="A21" s="131" t="s">
        <v>93</v>
      </c>
      <c r="B21" s="131" t="s">
        <v>94</v>
      </c>
      <c r="C21" s="122">
        <v>2321981.58</v>
      </c>
      <c r="D21" s="122">
        <v>1932881.58</v>
      </c>
      <c r="E21" s="122">
        <v>1932881.58</v>
      </c>
      <c r="F21" s="122"/>
      <c r="G21" s="92"/>
      <c r="H21" s="122"/>
      <c r="I21" s="122"/>
      <c r="J21" s="122">
        <v>389100</v>
      </c>
      <c r="K21" s="122"/>
      <c r="L21" s="122"/>
      <c r="M21" s="92"/>
      <c r="N21" s="122"/>
      <c r="O21" s="122">
        <v>389100</v>
      </c>
    </row>
    <row r="22" ht="20.25" customHeight="1" spans="1:15">
      <c r="A22" s="131" t="s">
        <v>95</v>
      </c>
      <c r="B22" s="131" t="s">
        <v>96</v>
      </c>
      <c r="C22" s="122">
        <v>2011109.22</v>
      </c>
      <c r="D22" s="122">
        <v>1693109.22</v>
      </c>
      <c r="E22" s="122">
        <v>1693109.22</v>
      </c>
      <c r="F22" s="122"/>
      <c r="G22" s="92"/>
      <c r="H22" s="122"/>
      <c r="I22" s="122"/>
      <c r="J22" s="122">
        <v>318000</v>
      </c>
      <c r="K22" s="122"/>
      <c r="L22" s="122"/>
      <c r="M22" s="92"/>
      <c r="N22" s="122"/>
      <c r="O22" s="122">
        <v>318000</v>
      </c>
    </row>
    <row r="23" ht="20.25" customHeight="1" spans="1:15">
      <c r="A23" s="131" t="s">
        <v>97</v>
      </c>
      <c r="B23" s="131" t="s">
        <v>98</v>
      </c>
      <c r="C23" s="122">
        <v>76507.2</v>
      </c>
      <c r="D23" s="122">
        <v>76507.2</v>
      </c>
      <c r="E23" s="122">
        <v>76507.2</v>
      </c>
      <c r="F23" s="122"/>
      <c r="G23" s="92"/>
      <c r="H23" s="122"/>
      <c r="I23" s="122"/>
      <c r="J23" s="122"/>
      <c r="K23" s="122"/>
      <c r="L23" s="122"/>
      <c r="M23" s="92"/>
      <c r="N23" s="122"/>
      <c r="O23" s="122"/>
    </row>
    <row r="24" ht="20.25" customHeight="1" spans="1:15">
      <c r="A24" s="29" t="s">
        <v>99</v>
      </c>
      <c r="B24" s="29" t="s">
        <v>100</v>
      </c>
      <c r="C24" s="122">
        <v>3804042.23</v>
      </c>
      <c r="D24" s="122">
        <v>3262012.23</v>
      </c>
      <c r="E24" s="122">
        <v>3262012.23</v>
      </c>
      <c r="F24" s="122"/>
      <c r="G24" s="92"/>
      <c r="H24" s="122"/>
      <c r="I24" s="122"/>
      <c r="J24" s="122">
        <v>542030</v>
      </c>
      <c r="K24" s="122"/>
      <c r="L24" s="122"/>
      <c r="M24" s="92"/>
      <c r="N24" s="122"/>
      <c r="O24" s="122">
        <v>542030</v>
      </c>
    </row>
    <row r="25" ht="20.25" customHeight="1" spans="1:15">
      <c r="A25" s="130" t="s">
        <v>101</v>
      </c>
      <c r="B25" s="130" t="s">
        <v>102</v>
      </c>
      <c r="C25" s="122">
        <v>3804042.23</v>
      </c>
      <c r="D25" s="122">
        <v>3262012.23</v>
      </c>
      <c r="E25" s="122">
        <v>3262012.23</v>
      </c>
      <c r="F25" s="122"/>
      <c r="G25" s="92"/>
      <c r="H25" s="122"/>
      <c r="I25" s="122"/>
      <c r="J25" s="122">
        <v>542030</v>
      </c>
      <c r="K25" s="122"/>
      <c r="L25" s="122"/>
      <c r="M25" s="92"/>
      <c r="N25" s="122"/>
      <c r="O25" s="122">
        <v>542030</v>
      </c>
    </row>
    <row r="26" ht="20.25" customHeight="1" spans="1:15">
      <c r="A26" s="131" t="s">
        <v>103</v>
      </c>
      <c r="B26" s="131" t="s">
        <v>104</v>
      </c>
      <c r="C26" s="122">
        <v>3804042.23</v>
      </c>
      <c r="D26" s="122">
        <v>3262012.23</v>
      </c>
      <c r="E26" s="122">
        <v>3262012.23</v>
      </c>
      <c r="F26" s="122"/>
      <c r="G26" s="92"/>
      <c r="H26" s="122"/>
      <c r="I26" s="122"/>
      <c r="J26" s="122">
        <v>542030</v>
      </c>
      <c r="K26" s="122"/>
      <c r="L26" s="122"/>
      <c r="M26" s="92"/>
      <c r="N26" s="122"/>
      <c r="O26" s="122">
        <v>542030</v>
      </c>
    </row>
    <row r="27" ht="17.25" customHeight="1" spans="1:15">
      <c r="A27" s="104" t="s">
        <v>105</v>
      </c>
      <c r="B27" s="105" t="s">
        <v>105</v>
      </c>
      <c r="C27" s="122">
        <v>63575195.85</v>
      </c>
      <c r="D27" s="122">
        <v>50747295.85</v>
      </c>
      <c r="E27" s="122">
        <v>47521496.96</v>
      </c>
      <c r="F27" s="122">
        <v>3225798.89</v>
      </c>
      <c r="G27" s="92"/>
      <c r="H27" s="122"/>
      <c r="I27" s="122"/>
      <c r="J27" s="122">
        <v>12827900</v>
      </c>
      <c r="K27" s="122"/>
      <c r="L27" s="122"/>
      <c r="M27" s="92"/>
      <c r="N27" s="122"/>
      <c r="O27" s="122">
        <v>12827900</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 sqref="A1"/>
    </sheetView>
  </sheetViews>
  <sheetFormatPr defaultColWidth="9.14159292035398" defaultRowHeight="14.25" customHeight="1" outlineLevelCol="3"/>
  <cols>
    <col min="1" max="1" width="49.283185840708" customWidth="1"/>
    <col min="2" max="2" width="43.3097345132743" customWidth="1"/>
    <col min="3" max="3" width="48.5752212389381" customWidth="1"/>
    <col min="4" max="4" width="41.1681415929204" customWidth="1"/>
  </cols>
  <sheetData>
    <row r="1" customHeight="1" spans="4:4">
      <c r="D1" s="99" t="s">
        <v>106</v>
      </c>
    </row>
    <row r="2" ht="31.5" customHeight="1" spans="1:4">
      <c r="A2" s="45" t="s">
        <v>107</v>
      </c>
      <c r="B2" s="134"/>
      <c r="C2" s="134"/>
      <c r="D2" s="134"/>
    </row>
    <row r="3" ht="17.25" customHeight="1" spans="1:4">
      <c r="A3" s="4" t="str">
        <f>"单位名称："&amp;"迪庆州人民检察院"</f>
        <v>单位名称：迪庆州人民检察院</v>
      </c>
      <c r="B3" s="135"/>
      <c r="C3" s="135"/>
      <c r="D3" s="100" t="s">
        <v>2</v>
      </c>
    </row>
    <row r="4" ht="24.65" customHeight="1" spans="1:4">
      <c r="A4" s="10" t="s">
        <v>3</v>
      </c>
      <c r="B4" s="12"/>
      <c r="C4" s="10" t="s">
        <v>4</v>
      </c>
      <c r="D4" s="12"/>
    </row>
    <row r="5" ht="15.65" customHeight="1" spans="1:4">
      <c r="A5" s="15" t="s">
        <v>5</v>
      </c>
      <c r="B5" s="136" t="s">
        <v>6</v>
      </c>
      <c r="C5" s="15" t="s">
        <v>108</v>
      </c>
      <c r="D5" s="136" t="s">
        <v>6</v>
      </c>
    </row>
    <row r="6" ht="14.15" customHeight="1" spans="1:4">
      <c r="A6" s="18"/>
      <c r="B6" s="17"/>
      <c r="C6" s="18"/>
      <c r="D6" s="17"/>
    </row>
    <row r="7" ht="29.15" customHeight="1" spans="1:4">
      <c r="A7" s="137" t="s">
        <v>109</v>
      </c>
      <c r="B7" s="138">
        <v>50461496.96</v>
      </c>
      <c r="C7" s="139" t="s">
        <v>110</v>
      </c>
      <c r="D7" s="138">
        <v>50747295.85</v>
      </c>
    </row>
    <row r="8" ht="29.15" customHeight="1" spans="1:4">
      <c r="A8" s="140" t="s">
        <v>111</v>
      </c>
      <c r="B8" s="92">
        <v>50461496.96</v>
      </c>
      <c r="C8" s="23" t="str">
        <f>"（一）"&amp;"一般公共服务支出"</f>
        <v>（一）一般公共服务支出</v>
      </c>
      <c r="D8" s="92"/>
    </row>
    <row r="9" ht="29.15" customHeight="1" spans="1:4">
      <c r="A9" s="140" t="s">
        <v>112</v>
      </c>
      <c r="B9" s="92"/>
      <c r="C9" s="23" t="str">
        <f>"（二）"&amp;"公共安全支出"</f>
        <v>（二）公共安全支出</v>
      </c>
      <c r="D9" s="92">
        <v>39608049.68</v>
      </c>
    </row>
    <row r="10" ht="29.15" customHeight="1" spans="1:4">
      <c r="A10" s="140" t="s">
        <v>113</v>
      </c>
      <c r="B10" s="92"/>
      <c r="C10" s="23" t="str">
        <f>"（三）"&amp;"社会保障和就业支出"</f>
        <v>（三）社会保障和就业支出</v>
      </c>
      <c r="D10" s="92">
        <v>4174735.94</v>
      </c>
    </row>
    <row r="11" ht="29.15" customHeight="1" spans="1:4">
      <c r="A11" s="141" t="s">
        <v>114</v>
      </c>
      <c r="B11" s="142">
        <v>285798.89</v>
      </c>
      <c r="C11" s="23" t="str">
        <f>"（四）"&amp;"卫生健康支出"</f>
        <v>（四）卫生健康支出</v>
      </c>
      <c r="D11" s="92">
        <v>3702498</v>
      </c>
    </row>
    <row r="12" ht="29.15" customHeight="1" spans="1:4">
      <c r="A12" s="140" t="s">
        <v>111</v>
      </c>
      <c r="B12" s="122">
        <v>285798.89</v>
      </c>
      <c r="C12" s="23" t="str">
        <f>"（五）"&amp;"住房保障支出"</f>
        <v>（五）住房保障支出</v>
      </c>
      <c r="D12" s="92">
        <v>3262012.23</v>
      </c>
    </row>
    <row r="13" ht="29.15" customHeight="1" spans="1:4">
      <c r="A13" s="143" t="s">
        <v>112</v>
      </c>
      <c r="B13" s="122"/>
      <c r="C13" s="144"/>
      <c r="D13" s="142"/>
    </row>
    <row r="14" ht="29.15" customHeight="1" spans="1:4">
      <c r="A14" s="143" t="s">
        <v>113</v>
      </c>
      <c r="B14" s="142"/>
      <c r="C14" s="144"/>
      <c r="D14" s="142"/>
    </row>
    <row r="15" ht="29.15" customHeight="1" spans="1:4">
      <c r="A15" s="145"/>
      <c r="B15" s="142"/>
      <c r="C15" s="146" t="s">
        <v>115</v>
      </c>
      <c r="D15" s="142"/>
    </row>
    <row r="16" ht="29.15" customHeight="1" spans="1:4">
      <c r="A16" s="145" t="s">
        <v>116</v>
      </c>
      <c r="B16" s="142">
        <v>50747295.85</v>
      </c>
      <c r="C16" s="144" t="s">
        <v>25</v>
      </c>
      <c r="D16" s="142">
        <v>50747295.85</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A1" sqref="A1"/>
    </sheetView>
  </sheetViews>
  <sheetFormatPr defaultColWidth="9.14159292035398" defaultRowHeight="14.25" customHeight="1" outlineLevelCol="6"/>
  <cols>
    <col min="1" max="1" width="20.141592920354" customWidth="1"/>
    <col min="2" max="2" width="37.3097345132743" customWidth="1"/>
    <col min="3" max="3" width="24.283185840708" customWidth="1"/>
    <col min="4" max="6" width="25.0353982300885" customWidth="1"/>
    <col min="7" max="7" width="24.283185840708" customWidth="1"/>
  </cols>
  <sheetData>
    <row r="1" ht="12" customHeight="1" spans="4:7">
      <c r="D1" s="113"/>
      <c r="F1" s="56"/>
      <c r="G1" s="56" t="s">
        <v>117</v>
      </c>
    </row>
    <row r="2" ht="39" customHeight="1" spans="1:7">
      <c r="A2" s="3" t="s">
        <v>118</v>
      </c>
      <c r="B2" s="3"/>
      <c r="C2" s="3"/>
      <c r="D2" s="3"/>
      <c r="E2" s="3"/>
      <c r="F2" s="3"/>
      <c r="G2" s="3"/>
    </row>
    <row r="3" ht="18" customHeight="1" spans="1:7">
      <c r="A3" s="4" t="str">
        <f>"单位名称："&amp;"迪庆州人民检察院"</f>
        <v>单位名称：迪庆州人民检察院</v>
      </c>
      <c r="F3" s="103"/>
      <c r="G3" s="103" t="s">
        <v>2</v>
      </c>
    </row>
    <row r="4" ht="20.25" customHeight="1" spans="1:7">
      <c r="A4" s="124" t="s">
        <v>119</v>
      </c>
      <c r="B4" s="125"/>
      <c r="C4" s="126" t="s">
        <v>30</v>
      </c>
      <c r="D4" s="11" t="s">
        <v>65</v>
      </c>
      <c r="E4" s="11"/>
      <c r="F4" s="12"/>
      <c r="G4" s="126" t="s">
        <v>66</v>
      </c>
    </row>
    <row r="5" ht="20.25" customHeight="1" spans="1:7">
      <c r="A5" s="127" t="s">
        <v>56</v>
      </c>
      <c r="B5" s="128" t="s">
        <v>57</v>
      </c>
      <c r="C5" s="94"/>
      <c r="D5" s="94" t="s">
        <v>32</v>
      </c>
      <c r="E5" s="94" t="s">
        <v>120</v>
      </c>
      <c r="F5" s="94" t="s">
        <v>121</v>
      </c>
      <c r="G5" s="94"/>
    </row>
    <row r="6" ht="13.5" customHeight="1" spans="1:7">
      <c r="A6" s="129" t="s">
        <v>122</v>
      </c>
      <c r="B6" s="129" t="s">
        <v>123</v>
      </c>
      <c r="C6" s="129" t="s">
        <v>124</v>
      </c>
      <c r="D6" s="62"/>
      <c r="E6" s="129" t="s">
        <v>125</v>
      </c>
      <c r="F6" s="129" t="s">
        <v>126</v>
      </c>
      <c r="G6" s="129" t="s">
        <v>127</v>
      </c>
    </row>
    <row r="7" ht="18" customHeight="1" spans="1:7">
      <c r="A7" s="29" t="s">
        <v>72</v>
      </c>
      <c r="B7" s="29" t="s">
        <v>73</v>
      </c>
      <c r="C7" s="22">
        <v>39322250.79</v>
      </c>
      <c r="D7" s="22">
        <v>36382250.79</v>
      </c>
      <c r="E7" s="22">
        <v>31098794.4</v>
      </c>
      <c r="F7" s="22">
        <v>5283456.39</v>
      </c>
      <c r="G7" s="22">
        <v>2940000</v>
      </c>
    </row>
    <row r="8" ht="18" customHeight="1" spans="1:7">
      <c r="A8" s="29" t="s">
        <v>74</v>
      </c>
      <c r="B8" s="130" t="s">
        <v>75</v>
      </c>
      <c r="C8" s="22">
        <v>39322250.79</v>
      </c>
      <c r="D8" s="22">
        <v>36382250.79</v>
      </c>
      <c r="E8" s="22">
        <v>31098794.4</v>
      </c>
      <c r="F8" s="22">
        <v>5283456.39</v>
      </c>
      <c r="G8" s="22">
        <v>2940000</v>
      </c>
    </row>
    <row r="9" ht="18" customHeight="1" spans="1:7">
      <c r="A9" s="29" t="s">
        <v>76</v>
      </c>
      <c r="B9" s="131" t="s">
        <v>77</v>
      </c>
      <c r="C9" s="22">
        <v>34186250.79</v>
      </c>
      <c r="D9" s="22">
        <v>34186250.79</v>
      </c>
      <c r="E9" s="22">
        <v>28902794.4</v>
      </c>
      <c r="F9" s="22">
        <v>5283456.39</v>
      </c>
      <c r="G9" s="22"/>
    </row>
    <row r="10" ht="18" customHeight="1" spans="1:7">
      <c r="A10" s="29" t="s">
        <v>78</v>
      </c>
      <c r="B10" s="131" t="s">
        <v>79</v>
      </c>
      <c r="C10" s="22">
        <v>5136000</v>
      </c>
      <c r="D10" s="22">
        <v>2196000</v>
      </c>
      <c r="E10" s="22">
        <v>2196000</v>
      </c>
      <c r="F10" s="22"/>
      <c r="G10" s="22">
        <v>2940000</v>
      </c>
    </row>
    <row r="11" ht="18" customHeight="1" spans="1:7">
      <c r="A11" s="29" t="s">
        <v>80</v>
      </c>
      <c r="B11" s="29" t="s">
        <v>81</v>
      </c>
      <c r="C11" s="22">
        <v>4174735.94</v>
      </c>
      <c r="D11" s="22">
        <v>4174735.94</v>
      </c>
      <c r="E11" s="22">
        <v>4174735.94</v>
      </c>
      <c r="F11" s="22"/>
      <c r="G11" s="22"/>
    </row>
    <row r="12" ht="18" customHeight="1" spans="1:7">
      <c r="A12" s="29" t="s">
        <v>82</v>
      </c>
      <c r="B12" s="130" t="s">
        <v>83</v>
      </c>
      <c r="C12" s="22">
        <v>4123480.71</v>
      </c>
      <c r="D12" s="22">
        <v>4123480.71</v>
      </c>
      <c r="E12" s="22">
        <v>4123480.71</v>
      </c>
      <c r="F12" s="22"/>
      <c r="G12" s="22"/>
    </row>
    <row r="13" ht="18" customHeight="1" spans="1:7">
      <c r="A13" s="29" t="s">
        <v>84</v>
      </c>
      <c r="B13" s="131" t="s">
        <v>85</v>
      </c>
      <c r="C13" s="22">
        <v>4123480.71</v>
      </c>
      <c r="D13" s="22">
        <v>4123480.71</v>
      </c>
      <c r="E13" s="22">
        <v>4123480.71</v>
      </c>
      <c r="F13" s="22"/>
      <c r="G13" s="22"/>
    </row>
    <row r="14" ht="18" customHeight="1" spans="1:7">
      <c r="A14" s="29" t="s">
        <v>86</v>
      </c>
      <c r="B14" s="130" t="s">
        <v>87</v>
      </c>
      <c r="C14" s="22">
        <v>51255.23</v>
      </c>
      <c r="D14" s="22">
        <v>51255.23</v>
      </c>
      <c r="E14" s="22">
        <v>51255.23</v>
      </c>
      <c r="F14" s="22"/>
      <c r="G14" s="22"/>
    </row>
    <row r="15" ht="18" customHeight="1" spans="1:7">
      <c r="A15" s="29" t="s">
        <v>88</v>
      </c>
      <c r="B15" s="131" t="s">
        <v>87</v>
      </c>
      <c r="C15" s="22">
        <v>51255.23</v>
      </c>
      <c r="D15" s="22">
        <v>51255.23</v>
      </c>
      <c r="E15" s="22">
        <v>51255.23</v>
      </c>
      <c r="F15" s="22"/>
      <c r="G15" s="22"/>
    </row>
    <row r="16" ht="18" customHeight="1" spans="1:7">
      <c r="A16" s="29" t="s">
        <v>89</v>
      </c>
      <c r="B16" s="29" t="s">
        <v>90</v>
      </c>
      <c r="C16" s="22">
        <v>3702498</v>
      </c>
      <c r="D16" s="22">
        <v>3702498</v>
      </c>
      <c r="E16" s="22">
        <v>3702498</v>
      </c>
      <c r="F16" s="22"/>
      <c r="G16" s="22"/>
    </row>
    <row r="17" ht="18" customHeight="1" spans="1:7">
      <c r="A17" s="29" t="s">
        <v>91</v>
      </c>
      <c r="B17" s="130" t="s">
        <v>92</v>
      </c>
      <c r="C17" s="22">
        <v>3702498</v>
      </c>
      <c r="D17" s="22">
        <v>3702498</v>
      </c>
      <c r="E17" s="22">
        <v>3702498</v>
      </c>
      <c r="F17" s="22"/>
      <c r="G17" s="22"/>
    </row>
    <row r="18" ht="18" customHeight="1" spans="1:7">
      <c r="A18" s="29" t="s">
        <v>93</v>
      </c>
      <c r="B18" s="131" t="s">
        <v>94</v>
      </c>
      <c r="C18" s="22">
        <v>1932881.58</v>
      </c>
      <c r="D18" s="22">
        <v>1932881.58</v>
      </c>
      <c r="E18" s="22">
        <v>1932881.58</v>
      </c>
      <c r="F18" s="22"/>
      <c r="G18" s="22"/>
    </row>
    <row r="19" ht="18" customHeight="1" spans="1:7">
      <c r="A19" s="29" t="s">
        <v>95</v>
      </c>
      <c r="B19" s="131" t="s">
        <v>96</v>
      </c>
      <c r="C19" s="22">
        <v>1693109.22</v>
      </c>
      <c r="D19" s="22">
        <v>1693109.22</v>
      </c>
      <c r="E19" s="22">
        <v>1693109.22</v>
      </c>
      <c r="F19" s="22"/>
      <c r="G19" s="22"/>
    </row>
    <row r="20" ht="18" customHeight="1" spans="1:7">
      <c r="A20" s="29" t="s">
        <v>97</v>
      </c>
      <c r="B20" s="131" t="s">
        <v>98</v>
      </c>
      <c r="C20" s="22">
        <v>76507.2</v>
      </c>
      <c r="D20" s="22">
        <v>76507.2</v>
      </c>
      <c r="E20" s="22">
        <v>76507.2</v>
      </c>
      <c r="F20" s="22"/>
      <c r="G20" s="22"/>
    </row>
    <row r="21" ht="18" customHeight="1" spans="1:7">
      <c r="A21" s="29" t="s">
        <v>99</v>
      </c>
      <c r="B21" s="29" t="s">
        <v>100</v>
      </c>
      <c r="C21" s="22">
        <v>3262012.23</v>
      </c>
      <c r="D21" s="22">
        <v>3262012.23</v>
      </c>
      <c r="E21" s="22">
        <v>3262012.23</v>
      </c>
      <c r="F21" s="22"/>
      <c r="G21" s="22"/>
    </row>
    <row r="22" ht="18" customHeight="1" spans="1:7">
      <c r="A22" s="29" t="s">
        <v>101</v>
      </c>
      <c r="B22" s="130" t="s">
        <v>102</v>
      </c>
      <c r="C22" s="22">
        <v>3262012.23</v>
      </c>
      <c r="D22" s="22">
        <v>3262012.23</v>
      </c>
      <c r="E22" s="22">
        <v>3262012.23</v>
      </c>
      <c r="F22" s="22"/>
      <c r="G22" s="22"/>
    </row>
    <row r="23" ht="18" customHeight="1" spans="1:7">
      <c r="A23" s="29" t="s">
        <v>103</v>
      </c>
      <c r="B23" s="131" t="s">
        <v>104</v>
      </c>
      <c r="C23" s="22">
        <v>3262012.23</v>
      </c>
      <c r="D23" s="22">
        <v>3262012.23</v>
      </c>
      <c r="E23" s="22">
        <v>3262012.23</v>
      </c>
      <c r="F23" s="22"/>
      <c r="G23" s="22"/>
    </row>
    <row r="24" ht="18" customHeight="1" spans="1:7">
      <c r="A24" s="132" t="s">
        <v>105</v>
      </c>
      <c r="B24" s="133" t="s">
        <v>105</v>
      </c>
      <c r="C24" s="22">
        <v>50461496.96</v>
      </c>
      <c r="D24" s="22">
        <v>47521496.96</v>
      </c>
      <c r="E24" s="22">
        <v>42238040.57</v>
      </c>
      <c r="F24" s="22">
        <v>5283456.39</v>
      </c>
      <c r="G24" s="22">
        <v>2940000</v>
      </c>
    </row>
  </sheetData>
  <mergeCells count="7">
    <mergeCell ref="A2:G2"/>
    <mergeCell ref="A3:E3"/>
    <mergeCell ref="A4:B4"/>
    <mergeCell ref="D4:F4"/>
    <mergeCell ref="A24:B24"/>
    <mergeCell ref="C4:C5"/>
    <mergeCell ref="G4:G5"/>
  </mergeCells>
  <pageMargins left="0.75" right="0.75" top="1" bottom="1" header="0.5" footer="0.5"/>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9.14159292035398" defaultRowHeight="14.25" customHeight="1" outlineLevelRow="6" outlineLevelCol="5"/>
  <cols>
    <col min="1" max="1" width="27.4247787610619" customWidth="1"/>
    <col min="2" max="6" width="31.1681415929204" customWidth="1"/>
  </cols>
  <sheetData>
    <row r="1" ht="12" customHeight="1" spans="1:6">
      <c r="A1" s="118"/>
      <c r="B1" s="118"/>
      <c r="C1" s="61"/>
      <c r="F1" s="60" t="s">
        <v>128</v>
      </c>
    </row>
    <row r="2" ht="25.5" customHeight="1" spans="1:6">
      <c r="A2" s="119" t="s">
        <v>129</v>
      </c>
      <c r="B2" s="119"/>
      <c r="C2" s="119"/>
      <c r="D2" s="119"/>
      <c r="E2" s="119"/>
      <c r="F2" s="119"/>
    </row>
    <row r="3" ht="15.75" customHeight="1" spans="1:6">
      <c r="A3" s="4" t="str">
        <f>"单位名称："&amp;"迪庆州人民检察院"</f>
        <v>单位名称：迪庆州人民检察院</v>
      </c>
      <c r="B3" s="118"/>
      <c r="C3" s="61"/>
      <c r="F3" s="60" t="s">
        <v>130</v>
      </c>
    </row>
    <row r="4" ht="19.5" customHeight="1" spans="1:6">
      <c r="A4" s="9" t="s">
        <v>131</v>
      </c>
      <c r="B4" s="15" t="s">
        <v>132</v>
      </c>
      <c r="C4" s="10" t="s">
        <v>133</v>
      </c>
      <c r="D4" s="11"/>
      <c r="E4" s="12"/>
      <c r="F4" s="15" t="s">
        <v>134</v>
      </c>
    </row>
    <row r="5" ht="19.5" customHeight="1" spans="1:6">
      <c r="A5" s="17"/>
      <c r="B5" s="18"/>
      <c r="C5" s="62" t="s">
        <v>32</v>
      </c>
      <c r="D5" s="62" t="s">
        <v>135</v>
      </c>
      <c r="E5" s="62" t="s">
        <v>136</v>
      </c>
      <c r="F5" s="18"/>
    </row>
    <row r="6" ht="18.75" customHeight="1" spans="1:6">
      <c r="A6" s="120">
        <v>1</v>
      </c>
      <c r="B6" s="120">
        <v>2</v>
      </c>
      <c r="C6" s="121">
        <v>3</v>
      </c>
      <c r="D6" s="120">
        <v>4</v>
      </c>
      <c r="E6" s="120">
        <v>5</v>
      </c>
      <c r="F6" s="120">
        <v>6</v>
      </c>
    </row>
    <row r="7" ht="18.75" customHeight="1" spans="1:6">
      <c r="A7" s="122">
        <v>865250</v>
      </c>
      <c r="B7" s="122"/>
      <c r="C7" s="123">
        <v>755500</v>
      </c>
      <c r="D7" s="122"/>
      <c r="E7" s="122">
        <v>755500</v>
      </c>
      <c r="F7" s="122">
        <v>109750</v>
      </c>
    </row>
  </sheetData>
  <mergeCells count="6">
    <mergeCell ref="A2:F2"/>
    <mergeCell ref="A3:D3"/>
    <mergeCell ref="C4:E4"/>
    <mergeCell ref="A4:A5"/>
    <mergeCell ref="B4:B5"/>
    <mergeCell ref="F4:F5"/>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15"/>
  <sheetViews>
    <sheetView showZeros="0" tabSelected="1" topLeftCell="B1" workbookViewId="0">
      <selection activeCell="A1" sqref="A1"/>
    </sheetView>
  </sheetViews>
  <sheetFormatPr defaultColWidth="9.14159292035398" defaultRowHeight="14.25" customHeight="1"/>
  <cols>
    <col min="1" max="1" width="28.6991150442478" customWidth="1"/>
    <col min="2" max="3" width="23.8495575221239" customWidth="1"/>
    <col min="4" max="4" width="14.6017699115044" customWidth="1"/>
    <col min="5" max="5" width="21.7787610619469" customWidth="1"/>
    <col min="6" max="6" width="14.7433628318584" customWidth="1"/>
    <col min="7" max="7" width="20.1858407079646" customWidth="1"/>
    <col min="8" max="8" width="15.3097345132743" customWidth="1"/>
    <col min="9" max="9" width="17.5929203539823" customWidth="1"/>
    <col min="10" max="13" width="15.3097345132743" customWidth="1"/>
    <col min="14" max="16" width="14.7433628318584" customWidth="1"/>
    <col min="17" max="17" width="14.8849557522124" customWidth="1"/>
    <col min="18" max="23" width="15.0353982300885" customWidth="1"/>
  </cols>
  <sheetData>
    <row r="1" ht="13.5" customHeight="1" spans="4:23">
      <c r="D1" s="1"/>
      <c r="E1" s="1"/>
      <c r="F1" s="1"/>
      <c r="G1" s="1"/>
      <c r="U1" s="113"/>
      <c r="W1" s="56" t="s">
        <v>137</v>
      </c>
    </row>
    <row r="2" ht="27.75" customHeight="1" spans="1:23">
      <c r="A2" s="27" t="s">
        <v>138</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"单位名称："&amp;"迪庆州人民检察院"</f>
        <v>单位名称：迪庆州人民检察院</v>
      </c>
      <c r="B3" s="5"/>
      <c r="C3" s="5"/>
      <c r="D3" s="5"/>
      <c r="E3" s="5"/>
      <c r="F3" s="5"/>
      <c r="G3" s="5"/>
      <c r="H3" s="6"/>
      <c r="I3" s="6"/>
      <c r="J3" s="6"/>
      <c r="K3" s="6"/>
      <c r="L3" s="6"/>
      <c r="M3" s="6"/>
      <c r="N3" s="6"/>
      <c r="O3" s="6"/>
      <c r="P3" s="6"/>
      <c r="Q3" s="6"/>
      <c r="U3" s="113"/>
      <c r="W3" s="103" t="s">
        <v>130</v>
      </c>
    </row>
    <row r="4" ht="21.75" customHeight="1" spans="1:23">
      <c r="A4" s="8" t="s">
        <v>139</v>
      </c>
      <c r="B4" s="8" t="s">
        <v>140</v>
      </c>
      <c r="C4" s="8" t="s">
        <v>141</v>
      </c>
      <c r="D4" s="9" t="s">
        <v>142</v>
      </c>
      <c r="E4" s="9" t="s">
        <v>143</v>
      </c>
      <c r="F4" s="9" t="s">
        <v>144</v>
      </c>
      <c r="G4" s="9" t="s">
        <v>145</v>
      </c>
      <c r="H4" s="62" t="s">
        <v>146</v>
      </c>
      <c r="I4" s="62"/>
      <c r="J4" s="62"/>
      <c r="K4" s="62"/>
      <c r="L4" s="110"/>
      <c r="M4" s="110"/>
      <c r="N4" s="110"/>
      <c r="O4" s="110"/>
      <c r="P4" s="110"/>
      <c r="Q4" s="47"/>
      <c r="R4" s="62"/>
      <c r="S4" s="62"/>
      <c r="T4" s="62"/>
      <c r="U4" s="62"/>
      <c r="V4" s="62"/>
      <c r="W4" s="62"/>
    </row>
    <row r="5" ht="21.75" customHeight="1" spans="1:23">
      <c r="A5" s="13"/>
      <c r="B5" s="13"/>
      <c r="C5" s="13"/>
      <c r="D5" s="14"/>
      <c r="E5" s="14"/>
      <c r="F5" s="14"/>
      <c r="G5" s="14"/>
      <c r="H5" s="62" t="s">
        <v>30</v>
      </c>
      <c r="I5" s="47" t="s">
        <v>33</v>
      </c>
      <c r="J5" s="47"/>
      <c r="K5" s="47"/>
      <c r="L5" s="110"/>
      <c r="M5" s="110"/>
      <c r="N5" s="110" t="s">
        <v>147</v>
      </c>
      <c r="O5" s="110"/>
      <c r="P5" s="110"/>
      <c r="Q5" s="47" t="s">
        <v>36</v>
      </c>
      <c r="R5" s="62" t="s">
        <v>59</v>
      </c>
      <c r="S5" s="47"/>
      <c r="T5" s="47"/>
      <c r="U5" s="47"/>
      <c r="V5" s="47"/>
      <c r="W5" s="47"/>
    </row>
    <row r="6" ht="15" customHeight="1" spans="1:23">
      <c r="A6" s="16"/>
      <c r="B6" s="16"/>
      <c r="C6" s="16"/>
      <c r="D6" s="17"/>
      <c r="E6" s="17"/>
      <c r="F6" s="17"/>
      <c r="G6" s="17"/>
      <c r="H6" s="62"/>
      <c r="I6" s="47" t="s">
        <v>148</v>
      </c>
      <c r="J6" s="47" t="s">
        <v>149</v>
      </c>
      <c r="K6" s="47" t="s">
        <v>150</v>
      </c>
      <c r="L6" s="117" t="s">
        <v>151</v>
      </c>
      <c r="M6" s="117" t="s">
        <v>152</v>
      </c>
      <c r="N6" s="117" t="s">
        <v>33</v>
      </c>
      <c r="O6" s="117" t="s">
        <v>34</v>
      </c>
      <c r="P6" s="117" t="s">
        <v>35</v>
      </c>
      <c r="Q6" s="47"/>
      <c r="R6" s="47" t="s">
        <v>32</v>
      </c>
      <c r="S6" s="47" t="s">
        <v>43</v>
      </c>
      <c r="T6" s="47" t="s">
        <v>153</v>
      </c>
      <c r="U6" s="47" t="s">
        <v>39</v>
      </c>
      <c r="V6" s="47" t="s">
        <v>40</v>
      </c>
      <c r="W6" s="47" t="s">
        <v>41</v>
      </c>
    </row>
    <row r="7" ht="27.75" customHeight="1" spans="1:23">
      <c r="A7" s="16"/>
      <c r="B7" s="16"/>
      <c r="C7" s="16"/>
      <c r="D7" s="17"/>
      <c r="E7" s="17"/>
      <c r="F7" s="17"/>
      <c r="G7" s="17"/>
      <c r="H7" s="62"/>
      <c r="I7" s="47"/>
      <c r="J7" s="47"/>
      <c r="K7" s="47"/>
      <c r="L7" s="117"/>
      <c r="M7" s="117"/>
      <c r="N7" s="117"/>
      <c r="O7" s="117"/>
      <c r="P7" s="117"/>
      <c r="Q7" s="47"/>
      <c r="R7" s="47"/>
      <c r="S7" s="47"/>
      <c r="T7" s="47"/>
      <c r="U7" s="47"/>
      <c r="V7" s="47"/>
      <c r="W7" s="47"/>
    </row>
    <row r="8" ht="15" customHeight="1" spans="1:23">
      <c r="A8" s="114">
        <v>1</v>
      </c>
      <c r="B8" s="114">
        <v>2</v>
      </c>
      <c r="C8" s="114">
        <v>3</v>
      </c>
      <c r="D8" s="114">
        <v>4</v>
      </c>
      <c r="E8" s="114">
        <v>5</v>
      </c>
      <c r="F8" s="114">
        <v>6</v>
      </c>
      <c r="G8" s="114">
        <v>7</v>
      </c>
      <c r="H8" s="114">
        <v>8</v>
      </c>
      <c r="I8" s="114">
        <v>9</v>
      </c>
      <c r="J8" s="114">
        <v>10</v>
      </c>
      <c r="K8" s="114">
        <v>11</v>
      </c>
      <c r="L8" s="114">
        <v>12</v>
      </c>
      <c r="M8" s="114">
        <v>13</v>
      </c>
      <c r="N8" s="114">
        <v>14</v>
      </c>
      <c r="O8" s="114">
        <v>15</v>
      </c>
      <c r="P8" s="114">
        <v>16</v>
      </c>
      <c r="Q8" s="114">
        <v>17</v>
      </c>
      <c r="R8" s="114">
        <v>18</v>
      </c>
      <c r="S8" s="114">
        <v>19</v>
      </c>
      <c r="T8" s="114">
        <v>20</v>
      </c>
      <c r="U8" s="114">
        <v>21</v>
      </c>
      <c r="V8" s="114">
        <v>22</v>
      </c>
      <c r="W8" s="114">
        <v>23</v>
      </c>
    </row>
    <row r="9" ht="18.75" customHeight="1" spans="1:23">
      <c r="A9" s="23" t="s">
        <v>45</v>
      </c>
      <c r="B9" s="109"/>
      <c r="C9" s="23"/>
      <c r="D9" s="23"/>
      <c r="E9" s="23"/>
      <c r="F9" s="23"/>
      <c r="G9" s="23"/>
      <c r="H9" s="22">
        <v>47521496.96</v>
      </c>
      <c r="I9" s="22">
        <v>47521496.96</v>
      </c>
      <c r="J9" s="22">
        <v>11254474.71</v>
      </c>
      <c r="K9" s="22"/>
      <c r="L9" s="22">
        <v>36267022.25</v>
      </c>
      <c r="M9" s="22"/>
      <c r="N9" s="22"/>
      <c r="O9" s="22"/>
      <c r="P9" s="22"/>
      <c r="Q9" s="22"/>
      <c r="R9" s="22"/>
      <c r="S9" s="22"/>
      <c r="T9" s="22"/>
      <c r="U9" s="22"/>
      <c r="V9" s="22"/>
      <c r="W9" s="22"/>
    </row>
    <row r="10" ht="31.4" customHeight="1" spans="1:23">
      <c r="A10" s="115" t="s">
        <v>47</v>
      </c>
      <c r="B10" s="109"/>
      <c r="C10" s="23"/>
      <c r="D10" s="23"/>
      <c r="E10" s="23"/>
      <c r="F10" s="23"/>
      <c r="G10" s="23"/>
      <c r="H10" s="22">
        <v>16657733.42</v>
      </c>
      <c r="I10" s="22">
        <v>16657733.42</v>
      </c>
      <c r="J10" s="22">
        <v>3951756.33</v>
      </c>
      <c r="K10" s="22"/>
      <c r="L10" s="22">
        <v>12705977.09</v>
      </c>
      <c r="M10" s="22"/>
      <c r="N10" s="22"/>
      <c r="O10" s="22"/>
      <c r="P10" s="22"/>
      <c r="Q10" s="22"/>
      <c r="R10" s="22"/>
      <c r="S10" s="22"/>
      <c r="T10" s="22"/>
      <c r="U10" s="22"/>
      <c r="V10" s="22"/>
      <c r="W10" s="22"/>
    </row>
    <row r="11" ht="31.4" customHeight="1" spans="1:23">
      <c r="A11" s="116" t="s">
        <v>47</v>
      </c>
      <c r="B11" s="109" t="s">
        <v>154</v>
      </c>
      <c r="C11" s="23" t="s">
        <v>155</v>
      </c>
      <c r="D11" s="23" t="s">
        <v>78</v>
      </c>
      <c r="E11" s="23" t="s">
        <v>79</v>
      </c>
      <c r="F11" s="23" t="s">
        <v>156</v>
      </c>
      <c r="G11" s="23" t="s">
        <v>157</v>
      </c>
      <c r="H11" s="22">
        <v>918000</v>
      </c>
      <c r="I11" s="22">
        <v>918000</v>
      </c>
      <c r="J11" s="22"/>
      <c r="K11" s="22"/>
      <c r="L11" s="22">
        <v>918000</v>
      </c>
      <c r="M11" s="22"/>
      <c r="N11" s="22"/>
      <c r="O11" s="22"/>
      <c r="P11" s="22"/>
      <c r="Q11" s="22"/>
      <c r="R11" s="22"/>
      <c r="S11" s="22"/>
      <c r="T11" s="22"/>
      <c r="U11" s="22"/>
      <c r="V11" s="22"/>
      <c r="W11" s="22"/>
    </row>
    <row r="12" ht="31.4" customHeight="1" spans="1:23">
      <c r="A12" s="116" t="s">
        <v>47</v>
      </c>
      <c r="B12" s="109" t="s">
        <v>158</v>
      </c>
      <c r="C12" s="23" t="s">
        <v>159</v>
      </c>
      <c r="D12" s="23" t="s">
        <v>76</v>
      </c>
      <c r="E12" s="23" t="s">
        <v>77</v>
      </c>
      <c r="F12" s="23" t="s">
        <v>160</v>
      </c>
      <c r="G12" s="23" t="s">
        <v>161</v>
      </c>
      <c r="H12" s="22">
        <v>2660200.2</v>
      </c>
      <c r="I12" s="22">
        <v>2660200.2</v>
      </c>
      <c r="J12" s="22">
        <v>665050.05</v>
      </c>
      <c r="K12" s="22"/>
      <c r="L12" s="22">
        <v>1995150.15</v>
      </c>
      <c r="M12" s="22"/>
      <c r="N12" s="22"/>
      <c r="O12" s="22"/>
      <c r="P12" s="22"/>
      <c r="Q12" s="22"/>
      <c r="R12" s="22"/>
      <c r="S12" s="22"/>
      <c r="T12" s="22"/>
      <c r="U12" s="22"/>
      <c r="V12" s="22"/>
      <c r="W12" s="22"/>
    </row>
    <row r="13" ht="31.4" customHeight="1" spans="1:23">
      <c r="A13" s="116" t="s">
        <v>47</v>
      </c>
      <c r="B13" s="109" t="s">
        <v>158</v>
      </c>
      <c r="C13" s="23" t="s">
        <v>159</v>
      </c>
      <c r="D13" s="23" t="s">
        <v>76</v>
      </c>
      <c r="E13" s="23" t="s">
        <v>77</v>
      </c>
      <c r="F13" s="23" t="s">
        <v>162</v>
      </c>
      <c r="G13" s="23" t="s">
        <v>163</v>
      </c>
      <c r="H13" s="22">
        <v>5517943.2</v>
      </c>
      <c r="I13" s="22">
        <v>5517943.2</v>
      </c>
      <c r="J13" s="22">
        <v>1379485.8</v>
      </c>
      <c r="K13" s="22"/>
      <c r="L13" s="22">
        <v>4138457.4</v>
      </c>
      <c r="M13" s="22"/>
      <c r="N13" s="22"/>
      <c r="O13" s="22"/>
      <c r="P13" s="22"/>
      <c r="Q13" s="22"/>
      <c r="R13" s="22"/>
      <c r="S13" s="22"/>
      <c r="T13" s="22"/>
      <c r="U13" s="22"/>
      <c r="V13" s="22"/>
      <c r="W13" s="22"/>
    </row>
    <row r="14" ht="31.4" customHeight="1" spans="1:23">
      <c r="A14" s="116" t="s">
        <v>47</v>
      </c>
      <c r="B14" s="109" t="s">
        <v>158</v>
      </c>
      <c r="C14" s="23" t="s">
        <v>159</v>
      </c>
      <c r="D14" s="23" t="s">
        <v>76</v>
      </c>
      <c r="E14" s="23" t="s">
        <v>77</v>
      </c>
      <c r="F14" s="23" t="s">
        <v>164</v>
      </c>
      <c r="G14" s="23" t="s">
        <v>165</v>
      </c>
      <c r="H14" s="22">
        <v>237808.35</v>
      </c>
      <c r="I14" s="22">
        <v>237808.35</v>
      </c>
      <c r="J14" s="22">
        <v>59452.09</v>
      </c>
      <c r="K14" s="22"/>
      <c r="L14" s="22">
        <v>178356.26</v>
      </c>
      <c r="M14" s="22"/>
      <c r="N14" s="22"/>
      <c r="O14" s="22"/>
      <c r="P14" s="22"/>
      <c r="Q14" s="22"/>
      <c r="R14" s="22"/>
      <c r="S14" s="22"/>
      <c r="T14" s="22"/>
      <c r="U14" s="22"/>
      <c r="V14" s="22"/>
      <c r="W14" s="22"/>
    </row>
    <row r="15" ht="31.4" customHeight="1" spans="1:23">
      <c r="A15" s="116" t="s">
        <v>47</v>
      </c>
      <c r="B15" s="109" t="s">
        <v>166</v>
      </c>
      <c r="C15" s="23" t="s">
        <v>167</v>
      </c>
      <c r="D15" s="23" t="s">
        <v>84</v>
      </c>
      <c r="E15" s="23" t="s">
        <v>85</v>
      </c>
      <c r="F15" s="23" t="s">
        <v>168</v>
      </c>
      <c r="G15" s="23" t="s">
        <v>169</v>
      </c>
      <c r="H15" s="22">
        <v>1435512.79</v>
      </c>
      <c r="I15" s="22">
        <v>1435512.79</v>
      </c>
      <c r="J15" s="22">
        <v>358878.2</v>
      </c>
      <c r="K15" s="22"/>
      <c r="L15" s="22">
        <v>1076634.59</v>
      </c>
      <c r="M15" s="22"/>
      <c r="N15" s="22"/>
      <c r="O15" s="22"/>
      <c r="P15" s="22"/>
      <c r="Q15" s="22"/>
      <c r="R15" s="22"/>
      <c r="S15" s="22"/>
      <c r="T15" s="22"/>
      <c r="U15" s="22"/>
      <c r="V15" s="22"/>
      <c r="W15" s="22"/>
    </row>
    <row r="16" ht="31.4" customHeight="1" spans="1:23">
      <c r="A16" s="116" t="s">
        <v>47</v>
      </c>
      <c r="B16" s="109" t="s">
        <v>166</v>
      </c>
      <c r="C16" s="23" t="s">
        <v>167</v>
      </c>
      <c r="D16" s="23" t="s">
        <v>88</v>
      </c>
      <c r="E16" s="23" t="s">
        <v>87</v>
      </c>
      <c r="F16" s="23" t="s">
        <v>170</v>
      </c>
      <c r="G16" s="23" t="s">
        <v>171</v>
      </c>
      <c r="H16" s="22">
        <v>19099.41</v>
      </c>
      <c r="I16" s="22">
        <v>19099.41</v>
      </c>
      <c r="J16" s="22">
        <v>4774.85</v>
      </c>
      <c r="K16" s="22"/>
      <c r="L16" s="22">
        <v>14324.56</v>
      </c>
      <c r="M16" s="22"/>
      <c r="N16" s="22"/>
      <c r="O16" s="22"/>
      <c r="P16" s="22"/>
      <c r="Q16" s="22"/>
      <c r="R16" s="22"/>
      <c r="S16" s="22"/>
      <c r="T16" s="22"/>
      <c r="U16" s="22"/>
      <c r="V16" s="22"/>
      <c r="W16" s="22"/>
    </row>
    <row r="17" ht="31.4" customHeight="1" spans="1:23">
      <c r="A17" s="116" t="s">
        <v>47</v>
      </c>
      <c r="B17" s="109" t="s">
        <v>166</v>
      </c>
      <c r="C17" s="23" t="s">
        <v>167</v>
      </c>
      <c r="D17" s="23" t="s">
        <v>93</v>
      </c>
      <c r="E17" s="23" t="s">
        <v>94</v>
      </c>
      <c r="F17" s="23" t="s">
        <v>172</v>
      </c>
      <c r="G17" s="23" t="s">
        <v>173</v>
      </c>
      <c r="H17" s="22">
        <v>672896.62</v>
      </c>
      <c r="I17" s="22">
        <v>672896.62</v>
      </c>
      <c r="J17" s="22">
        <v>168224.16</v>
      </c>
      <c r="K17" s="22"/>
      <c r="L17" s="22">
        <v>504672.46</v>
      </c>
      <c r="M17" s="22"/>
      <c r="N17" s="22"/>
      <c r="O17" s="22"/>
      <c r="P17" s="22"/>
      <c r="Q17" s="22"/>
      <c r="R17" s="22"/>
      <c r="S17" s="22"/>
      <c r="T17" s="22"/>
      <c r="U17" s="22"/>
      <c r="V17" s="22"/>
      <c r="W17" s="22"/>
    </row>
    <row r="18" ht="31.4" customHeight="1" spans="1:23">
      <c r="A18" s="116" t="s">
        <v>47</v>
      </c>
      <c r="B18" s="109" t="s">
        <v>166</v>
      </c>
      <c r="C18" s="23" t="s">
        <v>167</v>
      </c>
      <c r="D18" s="23" t="s">
        <v>95</v>
      </c>
      <c r="E18" s="23" t="s">
        <v>96</v>
      </c>
      <c r="F18" s="23" t="s">
        <v>174</v>
      </c>
      <c r="G18" s="23" t="s">
        <v>175</v>
      </c>
      <c r="H18" s="22">
        <v>582844.46</v>
      </c>
      <c r="I18" s="22">
        <v>582844.46</v>
      </c>
      <c r="J18" s="22">
        <v>145711.12</v>
      </c>
      <c r="K18" s="22"/>
      <c r="L18" s="22">
        <v>437133.34</v>
      </c>
      <c r="M18" s="22"/>
      <c r="N18" s="22"/>
      <c r="O18" s="22"/>
      <c r="P18" s="22"/>
      <c r="Q18" s="22"/>
      <c r="R18" s="22"/>
      <c r="S18" s="22"/>
      <c r="T18" s="22"/>
      <c r="U18" s="22"/>
      <c r="V18" s="22"/>
      <c r="W18" s="22"/>
    </row>
    <row r="19" ht="31.4" customHeight="1" spans="1:23">
      <c r="A19" s="116" t="s">
        <v>47</v>
      </c>
      <c r="B19" s="109" t="s">
        <v>166</v>
      </c>
      <c r="C19" s="23" t="s">
        <v>167</v>
      </c>
      <c r="D19" s="23" t="s">
        <v>97</v>
      </c>
      <c r="E19" s="23" t="s">
        <v>98</v>
      </c>
      <c r="F19" s="23" t="s">
        <v>170</v>
      </c>
      <c r="G19" s="23" t="s">
        <v>171</v>
      </c>
      <c r="H19" s="22">
        <v>28110.6</v>
      </c>
      <c r="I19" s="22">
        <v>28110.6</v>
      </c>
      <c r="J19" s="22">
        <v>28110.6</v>
      </c>
      <c r="K19" s="22"/>
      <c r="L19" s="22"/>
      <c r="M19" s="22"/>
      <c r="N19" s="22"/>
      <c r="O19" s="22"/>
      <c r="P19" s="22"/>
      <c r="Q19" s="22"/>
      <c r="R19" s="22"/>
      <c r="S19" s="22"/>
      <c r="T19" s="22"/>
      <c r="U19" s="22"/>
      <c r="V19" s="22"/>
      <c r="W19" s="22"/>
    </row>
    <row r="20" ht="31.4" customHeight="1" spans="1:23">
      <c r="A20" s="116" t="s">
        <v>47</v>
      </c>
      <c r="B20" s="109" t="s">
        <v>176</v>
      </c>
      <c r="C20" s="23" t="s">
        <v>104</v>
      </c>
      <c r="D20" s="23" t="s">
        <v>103</v>
      </c>
      <c r="E20" s="23" t="s">
        <v>104</v>
      </c>
      <c r="F20" s="23" t="s">
        <v>177</v>
      </c>
      <c r="G20" s="23" t="s">
        <v>104</v>
      </c>
      <c r="H20" s="22">
        <v>1140202.16</v>
      </c>
      <c r="I20" s="22">
        <v>1140202.16</v>
      </c>
      <c r="J20" s="22">
        <v>285050.54</v>
      </c>
      <c r="K20" s="22"/>
      <c r="L20" s="22">
        <v>855151.62</v>
      </c>
      <c r="M20" s="22"/>
      <c r="N20" s="22"/>
      <c r="O20" s="22"/>
      <c r="P20" s="22"/>
      <c r="Q20" s="22"/>
      <c r="R20" s="22"/>
      <c r="S20" s="22"/>
      <c r="T20" s="22"/>
      <c r="U20" s="22"/>
      <c r="V20" s="22"/>
      <c r="W20" s="22"/>
    </row>
    <row r="21" ht="31.4" customHeight="1" spans="1:23">
      <c r="A21" s="116" t="s">
        <v>47</v>
      </c>
      <c r="B21" s="109" t="s">
        <v>178</v>
      </c>
      <c r="C21" s="23" t="s">
        <v>179</v>
      </c>
      <c r="D21" s="23" t="s">
        <v>76</v>
      </c>
      <c r="E21" s="23" t="s">
        <v>77</v>
      </c>
      <c r="F21" s="23" t="s">
        <v>180</v>
      </c>
      <c r="G21" s="23" t="s">
        <v>181</v>
      </c>
      <c r="H21" s="22">
        <v>32635.2</v>
      </c>
      <c r="I21" s="22">
        <v>32635.2</v>
      </c>
      <c r="J21" s="22">
        <v>8158.8</v>
      </c>
      <c r="K21" s="22"/>
      <c r="L21" s="22">
        <v>24476.4</v>
      </c>
      <c r="M21" s="22"/>
      <c r="N21" s="22"/>
      <c r="O21" s="22"/>
      <c r="P21" s="22"/>
      <c r="Q21" s="22"/>
      <c r="R21" s="22"/>
      <c r="S21" s="22"/>
      <c r="T21" s="22"/>
      <c r="U21" s="22"/>
      <c r="V21" s="22"/>
      <c r="W21" s="22"/>
    </row>
    <row r="22" ht="31.4" customHeight="1" spans="1:23">
      <c r="A22" s="116" t="s">
        <v>47</v>
      </c>
      <c r="B22" s="109" t="s">
        <v>182</v>
      </c>
      <c r="C22" s="23" t="s">
        <v>183</v>
      </c>
      <c r="D22" s="23" t="s">
        <v>76</v>
      </c>
      <c r="E22" s="23" t="s">
        <v>77</v>
      </c>
      <c r="F22" s="23" t="s">
        <v>184</v>
      </c>
      <c r="G22" s="23" t="s">
        <v>185</v>
      </c>
      <c r="H22" s="22">
        <v>300000</v>
      </c>
      <c r="I22" s="22">
        <v>300000</v>
      </c>
      <c r="J22" s="22">
        <v>75000</v>
      </c>
      <c r="K22" s="22"/>
      <c r="L22" s="22">
        <v>225000</v>
      </c>
      <c r="M22" s="22"/>
      <c r="N22" s="22"/>
      <c r="O22" s="22"/>
      <c r="P22" s="22"/>
      <c r="Q22" s="22"/>
      <c r="R22" s="22"/>
      <c r="S22" s="22"/>
      <c r="T22" s="22"/>
      <c r="U22" s="22"/>
      <c r="V22" s="22"/>
      <c r="W22" s="22"/>
    </row>
    <row r="23" ht="31.4" customHeight="1" spans="1:23">
      <c r="A23" s="116" t="s">
        <v>47</v>
      </c>
      <c r="B23" s="109" t="s">
        <v>186</v>
      </c>
      <c r="C23" s="23" t="s">
        <v>134</v>
      </c>
      <c r="D23" s="23" t="s">
        <v>76</v>
      </c>
      <c r="E23" s="23" t="s">
        <v>77</v>
      </c>
      <c r="F23" s="23" t="s">
        <v>187</v>
      </c>
      <c r="G23" s="23" t="s">
        <v>134</v>
      </c>
      <c r="H23" s="22">
        <v>20000</v>
      </c>
      <c r="I23" s="22">
        <v>20000</v>
      </c>
      <c r="J23" s="22">
        <v>5000</v>
      </c>
      <c r="K23" s="22"/>
      <c r="L23" s="22">
        <v>15000</v>
      </c>
      <c r="M23" s="22"/>
      <c r="N23" s="22"/>
      <c r="O23" s="22"/>
      <c r="P23" s="22"/>
      <c r="Q23" s="22"/>
      <c r="R23" s="22"/>
      <c r="S23" s="22"/>
      <c r="T23" s="22"/>
      <c r="U23" s="22"/>
      <c r="V23" s="22"/>
      <c r="W23" s="22"/>
    </row>
    <row r="24" ht="31.4" customHeight="1" spans="1:23">
      <c r="A24" s="116" t="s">
        <v>47</v>
      </c>
      <c r="B24" s="109" t="s">
        <v>188</v>
      </c>
      <c r="C24" s="23" t="s">
        <v>189</v>
      </c>
      <c r="D24" s="23" t="s">
        <v>76</v>
      </c>
      <c r="E24" s="23" t="s">
        <v>77</v>
      </c>
      <c r="F24" s="23" t="s">
        <v>190</v>
      </c>
      <c r="G24" s="23" t="s">
        <v>191</v>
      </c>
      <c r="H24" s="22">
        <v>518490</v>
      </c>
      <c r="I24" s="22">
        <v>518490</v>
      </c>
      <c r="J24" s="22">
        <v>129622.5</v>
      </c>
      <c r="K24" s="22"/>
      <c r="L24" s="22">
        <v>388867.5</v>
      </c>
      <c r="M24" s="22"/>
      <c r="N24" s="22"/>
      <c r="O24" s="22"/>
      <c r="P24" s="22"/>
      <c r="Q24" s="22"/>
      <c r="R24" s="22"/>
      <c r="S24" s="22"/>
      <c r="T24" s="22"/>
      <c r="U24" s="22"/>
      <c r="V24" s="22"/>
      <c r="W24" s="22"/>
    </row>
    <row r="25" ht="31.4" customHeight="1" spans="1:23">
      <c r="A25" s="116" t="s">
        <v>47</v>
      </c>
      <c r="B25" s="109" t="s">
        <v>192</v>
      </c>
      <c r="C25" s="23" t="s">
        <v>193</v>
      </c>
      <c r="D25" s="23" t="s">
        <v>76</v>
      </c>
      <c r="E25" s="23" t="s">
        <v>77</v>
      </c>
      <c r="F25" s="23" t="s">
        <v>194</v>
      </c>
      <c r="G25" s="23" t="s">
        <v>193</v>
      </c>
      <c r="H25" s="22">
        <v>187697.5</v>
      </c>
      <c r="I25" s="22">
        <v>187697.5</v>
      </c>
      <c r="J25" s="22">
        <v>46924.38</v>
      </c>
      <c r="K25" s="22"/>
      <c r="L25" s="22">
        <v>140773.12</v>
      </c>
      <c r="M25" s="22"/>
      <c r="N25" s="22"/>
      <c r="O25" s="22"/>
      <c r="P25" s="22"/>
      <c r="Q25" s="22"/>
      <c r="R25" s="22"/>
      <c r="S25" s="22"/>
      <c r="T25" s="22"/>
      <c r="U25" s="22"/>
      <c r="V25" s="22"/>
      <c r="W25" s="22"/>
    </row>
    <row r="26" ht="31.4" customHeight="1" spans="1:23">
      <c r="A26" s="116" t="s">
        <v>47</v>
      </c>
      <c r="B26" s="109" t="s">
        <v>195</v>
      </c>
      <c r="C26" s="23" t="s">
        <v>196</v>
      </c>
      <c r="D26" s="23" t="s">
        <v>76</v>
      </c>
      <c r="E26" s="23" t="s">
        <v>77</v>
      </c>
      <c r="F26" s="23" t="s">
        <v>197</v>
      </c>
      <c r="G26" s="23" t="s">
        <v>198</v>
      </c>
      <c r="H26" s="22">
        <v>164477.1</v>
      </c>
      <c r="I26" s="22">
        <v>164477.1</v>
      </c>
      <c r="J26" s="22">
        <v>41119.28</v>
      </c>
      <c r="K26" s="22"/>
      <c r="L26" s="22">
        <v>123357.82</v>
      </c>
      <c r="M26" s="22"/>
      <c r="N26" s="22"/>
      <c r="O26" s="22"/>
      <c r="P26" s="22"/>
      <c r="Q26" s="22"/>
      <c r="R26" s="22"/>
      <c r="S26" s="22"/>
      <c r="T26" s="22"/>
      <c r="U26" s="22"/>
      <c r="V26" s="22"/>
      <c r="W26" s="22"/>
    </row>
    <row r="27" ht="31.4" customHeight="1" spans="1:23">
      <c r="A27" s="116" t="s">
        <v>47</v>
      </c>
      <c r="B27" s="109" t="s">
        <v>195</v>
      </c>
      <c r="C27" s="23" t="s">
        <v>196</v>
      </c>
      <c r="D27" s="23" t="s">
        <v>76</v>
      </c>
      <c r="E27" s="23" t="s">
        <v>77</v>
      </c>
      <c r="F27" s="23" t="s">
        <v>199</v>
      </c>
      <c r="G27" s="23" t="s">
        <v>200</v>
      </c>
      <c r="H27" s="22">
        <v>1000</v>
      </c>
      <c r="I27" s="22">
        <v>1000</v>
      </c>
      <c r="J27" s="22">
        <v>250</v>
      </c>
      <c r="K27" s="22"/>
      <c r="L27" s="22">
        <v>750</v>
      </c>
      <c r="M27" s="22"/>
      <c r="N27" s="22"/>
      <c r="O27" s="22"/>
      <c r="P27" s="22"/>
      <c r="Q27" s="22"/>
      <c r="R27" s="22"/>
      <c r="S27" s="22"/>
      <c r="T27" s="22"/>
      <c r="U27" s="22"/>
      <c r="V27" s="22"/>
      <c r="W27" s="22"/>
    </row>
    <row r="28" ht="31.4" customHeight="1" spans="1:23">
      <c r="A28" s="116" t="s">
        <v>47</v>
      </c>
      <c r="B28" s="109" t="s">
        <v>195</v>
      </c>
      <c r="C28" s="23" t="s">
        <v>196</v>
      </c>
      <c r="D28" s="23" t="s">
        <v>76</v>
      </c>
      <c r="E28" s="23" t="s">
        <v>77</v>
      </c>
      <c r="F28" s="23" t="s">
        <v>201</v>
      </c>
      <c r="G28" s="23" t="s">
        <v>202</v>
      </c>
      <c r="H28" s="22">
        <v>40000</v>
      </c>
      <c r="I28" s="22">
        <v>40000</v>
      </c>
      <c r="J28" s="22">
        <v>10000</v>
      </c>
      <c r="K28" s="22"/>
      <c r="L28" s="22">
        <v>30000</v>
      </c>
      <c r="M28" s="22"/>
      <c r="N28" s="22"/>
      <c r="O28" s="22"/>
      <c r="P28" s="22"/>
      <c r="Q28" s="22"/>
      <c r="R28" s="22"/>
      <c r="S28" s="22"/>
      <c r="T28" s="22"/>
      <c r="U28" s="22"/>
      <c r="V28" s="22"/>
      <c r="W28" s="22"/>
    </row>
    <row r="29" ht="31.4" customHeight="1" spans="1:23">
      <c r="A29" s="116" t="s">
        <v>47</v>
      </c>
      <c r="B29" s="109" t="s">
        <v>195</v>
      </c>
      <c r="C29" s="23" t="s">
        <v>196</v>
      </c>
      <c r="D29" s="23" t="s">
        <v>76</v>
      </c>
      <c r="E29" s="23" t="s">
        <v>77</v>
      </c>
      <c r="F29" s="23" t="s">
        <v>203</v>
      </c>
      <c r="G29" s="23" t="s">
        <v>204</v>
      </c>
      <c r="H29" s="22">
        <v>150000</v>
      </c>
      <c r="I29" s="22">
        <v>150000</v>
      </c>
      <c r="J29" s="22">
        <v>37500</v>
      </c>
      <c r="K29" s="22"/>
      <c r="L29" s="22">
        <v>112500</v>
      </c>
      <c r="M29" s="22"/>
      <c r="N29" s="22"/>
      <c r="O29" s="22"/>
      <c r="P29" s="22"/>
      <c r="Q29" s="22"/>
      <c r="R29" s="22"/>
      <c r="S29" s="22"/>
      <c r="T29" s="22"/>
      <c r="U29" s="22"/>
      <c r="V29" s="22"/>
      <c r="W29" s="22"/>
    </row>
    <row r="30" ht="31.4" customHeight="1" spans="1:23">
      <c r="A30" s="116" t="s">
        <v>47</v>
      </c>
      <c r="B30" s="109" t="s">
        <v>195</v>
      </c>
      <c r="C30" s="23" t="s">
        <v>196</v>
      </c>
      <c r="D30" s="23" t="s">
        <v>76</v>
      </c>
      <c r="E30" s="23" t="s">
        <v>77</v>
      </c>
      <c r="F30" s="23" t="s">
        <v>205</v>
      </c>
      <c r="G30" s="23" t="s">
        <v>206</v>
      </c>
      <c r="H30" s="22">
        <v>66406.33</v>
      </c>
      <c r="I30" s="22">
        <v>66406.33</v>
      </c>
      <c r="J30" s="22">
        <v>16601.58</v>
      </c>
      <c r="K30" s="22"/>
      <c r="L30" s="22">
        <v>49804.75</v>
      </c>
      <c r="M30" s="22"/>
      <c r="N30" s="22"/>
      <c r="O30" s="22"/>
      <c r="P30" s="22"/>
      <c r="Q30" s="22"/>
      <c r="R30" s="22"/>
      <c r="S30" s="22"/>
      <c r="T30" s="22"/>
      <c r="U30" s="22"/>
      <c r="V30" s="22"/>
      <c r="W30" s="22"/>
    </row>
    <row r="31" ht="31.4" customHeight="1" spans="1:23">
      <c r="A31" s="116" t="s">
        <v>47</v>
      </c>
      <c r="B31" s="109" t="s">
        <v>195</v>
      </c>
      <c r="C31" s="23" t="s">
        <v>196</v>
      </c>
      <c r="D31" s="23" t="s">
        <v>76</v>
      </c>
      <c r="E31" s="23" t="s">
        <v>77</v>
      </c>
      <c r="F31" s="23" t="s">
        <v>207</v>
      </c>
      <c r="G31" s="23" t="s">
        <v>208</v>
      </c>
      <c r="H31" s="22">
        <v>196000</v>
      </c>
      <c r="I31" s="22">
        <v>196000</v>
      </c>
      <c r="J31" s="22">
        <v>49000</v>
      </c>
      <c r="K31" s="22"/>
      <c r="L31" s="22">
        <v>147000</v>
      </c>
      <c r="M31" s="22"/>
      <c r="N31" s="22"/>
      <c r="O31" s="22"/>
      <c r="P31" s="22"/>
      <c r="Q31" s="22"/>
      <c r="R31" s="22"/>
      <c r="S31" s="22"/>
      <c r="T31" s="22"/>
      <c r="U31" s="22"/>
      <c r="V31" s="22"/>
      <c r="W31" s="22"/>
    </row>
    <row r="32" ht="31.4" customHeight="1" spans="1:23">
      <c r="A32" s="116" t="s">
        <v>47</v>
      </c>
      <c r="B32" s="109" t="s">
        <v>195</v>
      </c>
      <c r="C32" s="23" t="s">
        <v>196</v>
      </c>
      <c r="D32" s="23" t="s">
        <v>76</v>
      </c>
      <c r="E32" s="23" t="s">
        <v>77</v>
      </c>
      <c r="F32" s="23" t="s">
        <v>190</v>
      </c>
      <c r="G32" s="23" t="s">
        <v>191</v>
      </c>
      <c r="H32" s="22">
        <v>49380</v>
      </c>
      <c r="I32" s="22">
        <v>49380</v>
      </c>
      <c r="J32" s="22">
        <v>12345</v>
      </c>
      <c r="K32" s="22"/>
      <c r="L32" s="22">
        <v>37035</v>
      </c>
      <c r="M32" s="22"/>
      <c r="N32" s="22"/>
      <c r="O32" s="22"/>
      <c r="P32" s="22"/>
      <c r="Q32" s="22"/>
      <c r="R32" s="22"/>
      <c r="S32" s="22"/>
      <c r="T32" s="22"/>
      <c r="U32" s="22"/>
      <c r="V32" s="22"/>
      <c r="W32" s="22"/>
    </row>
    <row r="33" ht="31.4" customHeight="1" spans="1:23">
      <c r="A33" s="116" t="s">
        <v>47</v>
      </c>
      <c r="B33" s="109" t="s">
        <v>195</v>
      </c>
      <c r="C33" s="23" t="s">
        <v>196</v>
      </c>
      <c r="D33" s="23" t="s">
        <v>76</v>
      </c>
      <c r="E33" s="23" t="s">
        <v>77</v>
      </c>
      <c r="F33" s="23" t="s">
        <v>209</v>
      </c>
      <c r="G33" s="23" t="s">
        <v>210</v>
      </c>
      <c r="H33" s="22">
        <v>247697.5</v>
      </c>
      <c r="I33" s="22">
        <v>247697.5</v>
      </c>
      <c r="J33" s="22">
        <v>61924.38</v>
      </c>
      <c r="K33" s="22"/>
      <c r="L33" s="22">
        <v>185773.12</v>
      </c>
      <c r="M33" s="22"/>
      <c r="N33" s="22"/>
      <c r="O33" s="22"/>
      <c r="P33" s="22"/>
      <c r="Q33" s="22"/>
      <c r="R33" s="22"/>
      <c r="S33" s="22"/>
      <c r="T33" s="22"/>
      <c r="U33" s="22"/>
      <c r="V33" s="22"/>
      <c r="W33" s="22"/>
    </row>
    <row r="34" ht="31.4" customHeight="1" spans="1:23">
      <c r="A34" s="116" t="s">
        <v>47</v>
      </c>
      <c r="B34" s="109" t="s">
        <v>211</v>
      </c>
      <c r="C34" s="23" t="s">
        <v>212</v>
      </c>
      <c r="D34" s="23" t="s">
        <v>76</v>
      </c>
      <c r="E34" s="23" t="s">
        <v>77</v>
      </c>
      <c r="F34" s="23" t="s">
        <v>162</v>
      </c>
      <c r="G34" s="23" t="s">
        <v>163</v>
      </c>
      <c r="H34" s="22">
        <v>17040</v>
      </c>
      <c r="I34" s="22">
        <v>17040</v>
      </c>
      <c r="J34" s="22"/>
      <c r="K34" s="22"/>
      <c r="L34" s="22">
        <v>17040</v>
      </c>
      <c r="M34" s="22"/>
      <c r="N34" s="22"/>
      <c r="O34" s="22"/>
      <c r="P34" s="22"/>
      <c r="Q34" s="22"/>
      <c r="R34" s="22"/>
      <c r="S34" s="22"/>
      <c r="T34" s="22"/>
      <c r="U34" s="22"/>
      <c r="V34" s="22"/>
      <c r="W34" s="22"/>
    </row>
    <row r="35" ht="31.4" customHeight="1" spans="1:23">
      <c r="A35" s="116" t="s">
        <v>47</v>
      </c>
      <c r="B35" s="109" t="s">
        <v>213</v>
      </c>
      <c r="C35" s="23" t="s">
        <v>214</v>
      </c>
      <c r="D35" s="23" t="s">
        <v>76</v>
      </c>
      <c r="E35" s="23" t="s">
        <v>77</v>
      </c>
      <c r="F35" s="23" t="s">
        <v>164</v>
      </c>
      <c r="G35" s="23" t="s">
        <v>165</v>
      </c>
      <c r="H35" s="22">
        <v>1454292</v>
      </c>
      <c r="I35" s="22">
        <v>1454292</v>
      </c>
      <c r="J35" s="22">
        <v>363573</v>
      </c>
      <c r="K35" s="22"/>
      <c r="L35" s="22">
        <v>1090719</v>
      </c>
      <c r="M35" s="22"/>
      <c r="N35" s="22"/>
      <c r="O35" s="22"/>
      <c r="P35" s="22"/>
      <c r="Q35" s="22"/>
      <c r="R35" s="22"/>
      <c r="S35" s="22"/>
      <c r="T35" s="22"/>
      <c r="U35" s="22"/>
      <c r="V35" s="22"/>
      <c r="W35" s="22"/>
    </row>
    <row r="36" ht="31.4" customHeight="1" spans="1:23">
      <c r="A36" s="115" t="s">
        <v>49</v>
      </c>
      <c r="B36" s="23"/>
      <c r="C36" s="23"/>
      <c r="D36" s="23"/>
      <c r="E36" s="23"/>
      <c r="F36" s="23"/>
      <c r="G36" s="23"/>
      <c r="H36" s="22">
        <v>11426624.79</v>
      </c>
      <c r="I36" s="22">
        <v>11426624.79</v>
      </c>
      <c r="J36" s="22">
        <v>2691023.95</v>
      </c>
      <c r="K36" s="22"/>
      <c r="L36" s="22">
        <v>8735600.84</v>
      </c>
      <c r="M36" s="22"/>
      <c r="N36" s="22"/>
      <c r="O36" s="22"/>
      <c r="P36" s="22"/>
      <c r="Q36" s="22"/>
      <c r="R36" s="22"/>
      <c r="S36" s="22"/>
      <c r="T36" s="22"/>
      <c r="U36" s="22"/>
      <c r="V36" s="22"/>
      <c r="W36" s="22"/>
    </row>
    <row r="37" ht="31.4" customHeight="1" spans="1:23">
      <c r="A37" s="116" t="s">
        <v>49</v>
      </c>
      <c r="B37" s="109" t="s">
        <v>215</v>
      </c>
      <c r="C37" s="23" t="s">
        <v>155</v>
      </c>
      <c r="D37" s="23" t="s">
        <v>78</v>
      </c>
      <c r="E37" s="23" t="s">
        <v>79</v>
      </c>
      <c r="F37" s="23" t="s">
        <v>156</v>
      </c>
      <c r="G37" s="23" t="s">
        <v>157</v>
      </c>
      <c r="H37" s="22">
        <v>702000</v>
      </c>
      <c r="I37" s="22">
        <v>702000</v>
      </c>
      <c r="J37" s="22"/>
      <c r="K37" s="22"/>
      <c r="L37" s="22">
        <v>702000</v>
      </c>
      <c r="M37" s="22"/>
      <c r="N37" s="22"/>
      <c r="O37" s="22"/>
      <c r="P37" s="22"/>
      <c r="Q37" s="22"/>
      <c r="R37" s="22"/>
      <c r="S37" s="22"/>
      <c r="T37" s="22"/>
      <c r="U37" s="22"/>
      <c r="V37" s="22"/>
      <c r="W37" s="22"/>
    </row>
    <row r="38" ht="31.4" customHeight="1" spans="1:23">
      <c r="A38" s="116" t="s">
        <v>49</v>
      </c>
      <c r="B38" s="109" t="s">
        <v>216</v>
      </c>
      <c r="C38" s="23" t="s">
        <v>159</v>
      </c>
      <c r="D38" s="23" t="s">
        <v>76</v>
      </c>
      <c r="E38" s="23" t="s">
        <v>77</v>
      </c>
      <c r="F38" s="23" t="s">
        <v>160</v>
      </c>
      <c r="G38" s="23" t="s">
        <v>161</v>
      </c>
      <c r="H38" s="22">
        <v>1771106.4</v>
      </c>
      <c r="I38" s="22">
        <v>1771106.4</v>
      </c>
      <c r="J38" s="22">
        <v>442776.6</v>
      </c>
      <c r="K38" s="22"/>
      <c r="L38" s="22">
        <v>1328329.8</v>
      </c>
      <c r="M38" s="22"/>
      <c r="N38" s="22"/>
      <c r="O38" s="22"/>
      <c r="P38" s="22"/>
      <c r="Q38" s="22"/>
      <c r="R38" s="22"/>
      <c r="S38" s="22"/>
      <c r="T38" s="22"/>
      <c r="U38" s="22"/>
      <c r="V38" s="22"/>
      <c r="W38" s="22"/>
    </row>
    <row r="39" ht="31.4" customHeight="1" spans="1:23">
      <c r="A39" s="116" t="s">
        <v>49</v>
      </c>
      <c r="B39" s="109" t="s">
        <v>216</v>
      </c>
      <c r="C39" s="23" t="s">
        <v>159</v>
      </c>
      <c r="D39" s="23" t="s">
        <v>76</v>
      </c>
      <c r="E39" s="23" t="s">
        <v>77</v>
      </c>
      <c r="F39" s="23" t="s">
        <v>162</v>
      </c>
      <c r="G39" s="23" t="s">
        <v>163</v>
      </c>
      <c r="H39" s="22">
        <v>3824339.4</v>
      </c>
      <c r="I39" s="22">
        <v>3824339.4</v>
      </c>
      <c r="J39" s="22">
        <v>956084.85</v>
      </c>
      <c r="K39" s="22"/>
      <c r="L39" s="22">
        <v>2868254.55</v>
      </c>
      <c r="M39" s="22"/>
      <c r="N39" s="22"/>
      <c r="O39" s="22"/>
      <c r="P39" s="22"/>
      <c r="Q39" s="22"/>
      <c r="R39" s="22"/>
      <c r="S39" s="22"/>
      <c r="T39" s="22"/>
      <c r="U39" s="22"/>
      <c r="V39" s="22"/>
      <c r="W39" s="22"/>
    </row>
    <row r="40" ht="31.4" customHeight="1" spans="1:23">
      <c r="A40" s="116" t="s">
        <v>49</v>
      </c>
      <c r="B40" s="109" t="s">
        <v>216</v>
      </c>
      <c r="C40" s="23" t="s">
        <v>159</v>
      </c>
      <c r="D40" s="23" t="s">
        <v>76</v>
      </c>
      <c r="E40" s="23" t="s">
        <v>77</v>
      </c>
      <c r="F40" s="23" t="s">
        <v>164</v>
      </c>
      <c r="G40" s="23" t="s">
        <v>165</v>
      </c>
      <c r="H40" s="22">
        <v>159967.2</v>
      </c>
      <c r="I40" s="22">
        <v>159967.2</v>
      </c>
      <c r="J40" s="22">
        <v>39991.8</v>
      </c>
      <c r="K40" s="22"/>
      <c r="L40" s="22">
        <v>119975.4</v>
      </c>
      <c r="M40" s="22"/>
      <c r="N40" s="22"/>
      <c r="O40" s="22"/>
      <c r="P40" s="22"/>
      <c r="Q40" s="22"/>
      <c r="R40" s="22"/>
      <c r="S40" s="22"/>
      <c r="T40" s="22"/>
      <c r="U40" s="22"/>
      <c r="V40" s="22"/>
      <c r="W40" s="22"/>
    </row>
    <row r="41" ht="31.4" customHeight="1" spans="1:23">
      <c r="A41" s="116" t="s">
        <v>49</v>
      </c>
      <c r="B41" s="109" t="s">
        <v>217</v>
      </c>
      <c r="C41" s="23" t="s">
        <v>167</v>
      </c>
      <c r="D41" s="23" t="s">
        <v>84</v>
      </c>
      <c r="E41" s="23" t="s">
        <v>85</v>
      </c>
      <c r="F41" s="23" t="s">
        <v>168</v>
      </c>
      <c r="G41" s="23" t="s">
        <v>169</v>
      </c>
      <c r="H41" s="22">
        <v>985776.96</v>
      </c>
      <c r="I41" s="22">
        <v>985776.96</v>
      </c>
      <c r="J41" s="22">
        <v>246444.24</v>
      </c>
      <c r="K41" s="22"/>
      <c r="L41" s="22">
        <v>739332.72</v>
      </c>
      <c r="M41" s="22"/>
      <c r="N41" s="22"/>
      <c r="O41" s="22"/>
      <c r="P41" s="22"/>
      <c r="Q41" s="22"/>
      <c r="R41" s="22"/>
      <c r="S41" s="22"/>
      <c r="T41" s="22"/>
      <c r="U41" s="22"/>
      <c r="V41" s="22"/>
      <c r="W41" s="22"/>
    </row>
    <row r="42" ht="31.4" customHeight="1" spans="1:23">
      <c r="A42" s="116" t="s">
        <v>49</v>
      </c>
      <c r="B42" s="109" t="s">
        <v>217</v>
      </c>
      <c r="C42" s="23" t="s">
        <v>167</v>
      </c>
      <c r="D42" s="23" t="s">
        <v>88</v>
      </c>
      <c r="E42" s="23" t="s">
        <v>87</v>
      </c>
      <c r="F42" s="23" t="s">
        <v>170</v>
      </c>
      <c r="G42" s="23" t="s">
        <v>171</v>
      </c>
      <c r="H42" s="22">
        <v>11308.76</v>
      </c>
      <c r="I42" s="22">
        <v>11308.76</v>
      </c>
      <c r="J42" s="22">
        <v>2827.19</v>
      </c>
      <c r="K42" s="22"/>
      <c r="L42" s="22">
        <v>8481.57</v>
      </c>
      <c r="M42" s="22"/>
      <c r="N42" s="22"/>
      <c r="O42" s="22"/>
      <c r="P42" s="22"/>
      <c r="Q42" s="22"/>
      <c r="R42" s="22"/>
      <c r="S42" s="22"/>
      <c r="T42" s="22"/>
      <c r="U42" s="22"/>
      <c r="V42" s="22"/>
      <c r="W42" s="22"/>
    </row>
    <row r="43" ht="31.4" customHeight="1" spans="1:23">
      <c r="A43" s="116" t="s">
        <v>49</v>
      </c>
      <c r="B43" s="109" t="s">
        <v>217</v>
      </c>
      <c r="C43" s="23" t="s">
        <v>167</v>
      </c>
      <c r="D43" s="23" t="s">
        <v>93</v>
      </c>
      <c r="E43" s="23" t="s">
        <v>94</v>
      </c>
      <c r="F43" s="23" t="s">
        <v>172</v>
      </c>
      <c r="G43" s="23" t="s">
        <v>173</v>
      </c>
      <c r="H43" s="22">
        <v>462082.95</v>
      </c>
      <c r="I43" s="22">
        <v>462082.95</v>
      </c>
      <c r="J43" s="22">
        <v>115520.74</v>
      </c>
      <c r="K43" s="22"/>
      <c r="L43" s="22">
        <v>346562.21</v>
      </c>
      <c r="M43" s="22"/>
      <c r="N43" s="22"/>
      <c r="O43" s="22"/>
      <c r="P43" s="22"/>
      <c r="Q43" s="22"/>
      <c r="R43" s="22"/>
      <c r="S43" s="22"/>
      <c r="T43" s="22"/>
      <c r="U43" s="22"/>
      <c r="V43" s="22"/>
      <c r="W43" s="22"/>
    </row>
    <row r="44" ht="31.4" customHeight="1" spans="1:23">
      <c r="A44" s="116" t="s">
        <v>49</v>
      </c>
      <c r="B44" s="109" t="s">
        <v>217</v>
      </c>
      <c r="C44" s="23" t="s">
        <v>167</v>
      </c>
      <c r="D44" s="23" t="s">
        <v>95</v>
      </c>
      <c r="E44" s="23" t="s">
        <v>96</v>
      </c>
      <c r="F44" s="23" t="s">
        <v>174</v>
      </c>
      <c r="G44" s="23" t="s">
        <v>175</v>
      </c>
      <c r="H44" s="22">
        <v>466959.64</v>
      </c>
      <c r="I44" s="22">
        <v>466959.64</v>
      </c>
      <c r="J44" s="22">
        <v>116739.91</v>
      </c>
      <c r="K44" s="22"/>
      <c r="L44" s="22">
        <v>350219.73</v>
      </c>
      <c r="M44" s="22"/>
      <c r="N44" s="22"/>
      <c r="O44" s="22"/>
      <c r="P44" s="22"/>
      <c r="Q44" s="22"/>
      <c r="R44" s="22"/>
      <c r="S44" s="22"/>
      <c r="T44" s="22"/>
      <c r="U44" s="22"/>
      <c r="V44" s="22"/>
      <c r="W44" s="22"/>
    </row>
    <row r="45" ht="31.4" customHeight="1" spans="1:23">
      <c r="A45" s="116" t="s">
        <v>49</v>
      </c>
      <c r="B45" s="109" t="s">
        <v>217</v>
      </c>
      <c r="C45" s="23" t="s">
        <v>167</v>
      </c>
      <c r="D45" s="23" t="s">
        <v>97</v>
      </c>
      <c r="E45" s="23" t="s">
        <v>98</v>
      </c>
      <c r="F45" s="23" t="s">
        <v>170</v>
      </c>
      <c r="G45" s="23" t="s">
        <v>171</v>
      </c>
      <c r="H45" s="22">
        <v>18837</v>
      </c>
      <c r="I45" s="22">
        <v>18837</v>
      </c>
      <c r="J45" s="22">
        <v>18837</v>
      </c>
      <c r="K45" s="22"/>
      <c r="L45" s="22"/>
      <c r="M45" s="22"/>
      <c r="N45" s="22"/>
      <c r="O45" s="22"/>
      <c r="P45" s="22"/>
      <c r="Q45" s="22"/>
      <c r="R45" s="22"/>
      <c r="S45" s="22"/>
      <c r="T45" s="22"/>
      <c r="U45" s="22"/>
      <c r="V45" s="22"/>
      <c r="W45" s="22"/>
    </row>
    <row r="46" ht="31.4" customHeight="1" spans="1:23">
      <c r="A46" s="116" t="s">
        <v>49</v>
      </c>
      <c r="B46" s="109" t="s">
        <v>218</v>
      </c>
      <c r="C46" s="23" t="s">
        <v>104</v>
      </c>
      <c r="D46" s="23" t="s">
        <v>103</v>
      </c>
      <c r="E46" s="23" t="s">
        <v>104</v>
      </c>
      <c r="F46" s="23" t="s">
        <v>177</v>
      </c>
      <c r="G46" s="23" t="s">
        <v>104</v>
      </c>
      <c r="H46" s="22">
        <v>793170.88</v>
      </c>
      <c r="I46" s="22">
        <v>793170.88</v>
      </c>
      <c r="J46" s="22">
        <v>198292.72</v>
      </c>
      <c r="K46" s="22"/>
      <c r="L46" s="22">
        <v>594878.16</v>
      </c>
      <c r="M46" s="22"/>
      <c r="N46" s="22"/>
      <c r="O46" s="22"/>
      <c r="P46" s="22"/>
      <c r="Q46" s="22"/>
      <c r="R46" s="22"/>
      <c r="S46" s="22"/>
      <c r="T46" s="22"/>
      <c r="U46" s="22"/>
      <c r="V46" s="22"/>
      <c r="W46" s="22"/>
    </row>
    <row r="47" ht="31.4" customHeight="1" spans="1:23">
      <c r="A47" s="116" t="s">
        <v>49</v>
      </c>
      <c r="B47" s="109" t="s">
        <v>219</v>
      </c>
      <c r="C47" s="23" t="s">
        <v>179</v>
      </c>
      <c r="D47" s="23" t="s">
        <v>76</v>
      </c>
      <c r="E47" s="23" t="s">
        <v>77</v>
      </c>
      <c r="F47" s="23" t="s">
        <v>180</v>
      </c>
      <c r="G47" s="23" t="s">
        <v>181</v>
      </c>
      <c r="H47" s="22">
        <v>38888.4</v>
      </c>
      <c r="I47" s="22">
        <v>38888.4</v>
      </c>
      <c r="J47" s="22">
        <v>9722.1</v>
      </c>
      <c r="K47" s="22"/>
      <c r="L47" s="22">
        <v>29166.3</v>
      </c>
      <c r="M47" s="22"/>
      <c r="N47" s="22"/>
      <c r="O47" s="22"/>
      <c r="P47" s="22"/>
      <c r="Q47" s="22"/>
      <c r="R47" s="22"/>
      <c r="S47" s="22"/>
      <c r="T47" s="22"/>
      <c r="U47" s="22"/>
      <c r="V47" s="22"/>
      <c r="W47" s="22"/>
    </row>
    <row r="48" ht="31.4" customHeight="1" spans="1:23">
      <c r="A48" s="116" t="s">
        <v>49</v>
      </c>
      <c r="B48" s="109" t="s">
        <v>220</v>
      </c>
      <c r="C48" s="23" t="s">
        <v>183</v>
      </c>
      <c r="D48" s="23" t="s">
        <v>76</v>
      </c>
      <c r="E48" s="23" t="s">
        <v>77</v>
      </c>
      <c r="F48" s="23" t="s">
        <v>184</v>
      </c>
      <c r="G48" s="23" t="s">
        <v>185</v>
      </c>
      <c r="H48" s="22">
        <v>160000</v>
      </c>
      <c r="I48" s="22">
        <v>160000</v>
      </c>
      <c r="J48" s="22">
        <v>40000</v>
      </c>
      <c r="K48" s="22"/>
      <c r="L48" s="22">
        <v>120000</v>
      </c>
      <c r="M48" s="22"/>
      <c r="N48" s="22"/>
      <c r="O48" s="22"/>
      <c r="P48" s="22"/>
      <c r="Q48" s="22"/>
      <c r="R48" s="22"/>
      <c r="S48" s="22"/>
      <c r="T48" s="22"/>
      <c r="U48" s="22"/>
      <c r="V48" s="22"/>
      <c r="W48" s="22"/>
    </row>
    <row r="49" ht="31.4" customHeight="1" spans="1:23">
      <c r="A49" s="116" t="s">
        <v>49</v>
      </c>
      <c r="B49" s="109" t="s">
        <v>221</v>
      </c>
      <c r="C49" s="23" t="s">
        <v>134</v>
      </c>
      <c r="D49" s="23" t="s">
        <v>76</v>
      </c>
      <c r="E49" s="23" t="s">
        <v>77</v>
      </c>
      <c r="F49" s="23" t="s">
        <v>187</v>
      </c>
      <c r="G49" s="23" t="s">
        <v>134</v>
      </c>
      <c r="H49" s="22">
        <v>40000</v>
      </c>
      <c r="I49" s="22">
        <v>40000</v>
      </c>
      <c r="J49" s="22">
        <v>10000</v>
      </c>
      <c r="K49" s="22"/>
      <c r="L49" s="22">
        <v>30000</v>
      </c>
      <c r="M49" s="22"/>
      <c r="N49" s="22"/>
      <c r="O49" s="22"/>
      <c r="P49" s="22"/>
      <c r="Q49" s="22"/>
      <c r="R49" s="22"/>
      <c r="S49" s="22"/>
      <c r="T49" s="22"/>
      <c r="U49" s="22"/>
      <c r="V49" s="22"/>
      <c r="W49" s="22"/>
    </row>
    <row r="50" ht="31.4" customHeight="1" spans="1:23">
      <c r="A50" s="116" t="s">
        <v>49</v>
      </c>
      <c r="B50" s="109" t="s">
        <v>222</v>
      </c>
      <c r="C50" s="23" t="s">
        <v>189</v>
      </c>
      <c r="D50" s="23" t="s">
        <v>76</v>
      </c>
      <c r="E50" s="23" t="s">
        <v>77</v>
      </c>
      <c r="F50" s="23" t="s">
        <v>190</v>
      </c>
      <c r="G50" s="23" t="s">
        <v>191</v>
      </c>
      <c r="H50" s="22">
        <v>333270</v>
      </c>
      <c r="I50" s="22">
        <v>333270</v>
      </c>
      <c r="J50" s="22">
        <v>83317.5</v>
      </c>
      <c r="K50" s="22"/>
      <c r="L50" s="22">
        <v>249952.5</v>
      </c>
      <c r="M50" s="22"/>
      <c r="N50" s="22"/>
      <c r="O50" s="22"/>
      <c r="P50" s="22"/>
      <c r="Q50" s="22"/>
      <c r="R50" s="22"/>
      <c r="S50" s="22"/>
      <c r="T50" s="22"/>
      <c r="U50" s="22"/>
      <c r="V50" s="22"/>
      <c r="W50" s="22"/>
    </row>
    <row r="51" ht="31.4" customHeight="1" spans="1:23">
      <c r="A51" s="116" t="s">
        <v>49</v>
      </c>
      <c r="B51" s="109" t="s">
        <v>223</v>
      </c>
      <c r="C51" s="23" t="s">
        <v>193</v>
      </c>
      <c r="D51" s="23" t="s">
        <v>76</v>
      </c>
      <c r="E51" s="23" t="s">
        <v>77</v>
      </c>
      <c r="F51" s="23" t="s">
        <v>194</v>
      </c>
      <c r="G51" s="23" t="s">
        <v>193</v>
      </c>
      <c r="H51" s="22">
        <v>128452</v>
      </c>
      <c r="I51" s="22">
        <v>128452</v>
      </c>
      <c r="J51" s="22">
        <v>32113</v>
      </c>
      <c r="K51" s="22"/>
      <c r="L51" s="22">
        <v>96339</v>
      </c>
      <c r="M51" s="22"/>
      <c r="N51" s="22"/>
      <c r="O51" s="22"/>
      <c r="P51" s="22"/>
      <c r="Q51" s="22"/>
      <c r="R51" s="22"/>
      <c r="S51" s="22"/>
      <c r="T51" s="22"/>
      <c r="U51" s="22"/>
      <c r="V51" s="22"/>
      <c r="W51" s="22"/>
    </row>
    <row r="52" ht="31.4" customHeight="1" spans="1:23">
      <c r="A52" s="116" t="s">
        <v>49</v>
      </c>
      <c r="B52" s="109" t="s">
        <v>224</v>
      </c>
      <c r="C52" s="23" t="s">
        <v>196</v>
      </c>
      <c r="D52" s="23" t="s">
        <v>76</v>
      </c>
      <c r="E52" s="23" t="s">
        <v>77</v>
      </c>
      <c r="F52" s="23" t="s">
        <v>197</v>
      </c>
      <c r="G52" s="23" t="s">
        <v>198</v>
      </c>
      <c r="H52" s="22">
        <v>100000</v>
      </c>
      <c r="I52" s="22">
        <v>100000</v>
      </c>
      <c r="J52" s="22">
        <v>25000</v>
      </c>
      <c r="K52" s="22"/>
      <c r="L52" s="22">
        <v>75000</v>
      </c>
      <c r="M52" s="22"/>
      <c r="N52" s="22"/>
      <c r="O52" s="22"/>
      <c r="P52" s="22"/>
      <c r="Q52" s="22"/>
      <c r="R52" s="22"/>
      <c r="S52" s="22"/>
      <c r="T52" s="22"/>
      <c r="U52" s="22"/>
      <c r="V52" s="22"/>
      <c r="W52" s="22"/>
    </row>
    <row r="53" ht="31.4" customHeight="1" spans="1:23">
      <c r="A53" s="116" t="s">
        <v>49</v>
      </c>
      <c r="B53" s="109" t="s">
        <v>224</v>
      </c>
      <c r="C53" s="23" t="s">
        <v>196</v>
      </c>
      <c r="D53" s="23" t="s">
        <v>76</v>
      </c>
      <c r="E53" s="23" t="s">
        <v>77</v>
      </c>
      <c r="F53" s="23" t="s">
        <v>199</v>
      </c>
      <c r="G53" s="23" t="s">
        <v>200</v>
      </c>
      <c r="H53" s="22">
        <v>500</v>
      </c>
      <c r="I53" s="22">
        <v>500</v>
      </c>
      <c r="J53" s="22">
        <v>125</v>
      </c>
      <c r="K53" s="22"/>
      <c r="L53" s="22">
        <v>375</v>
      </c>
      <c r="M53" s="22"/>
      <c r="N53" s="22"/>
      <c r="O53" s="22"/>
      <c r="P53" s="22"/>
      <c r="Q53" s="22"/>
      <c r="R53" s="22"/>
      <c r="S53" s="22"/>
      <c r="T53" s="22"/>
      <c r="U53" s="22"/>
      <c r="V53" s="22"/>
      <c r="W53" s="22"/>
    </row>
    <row r="54" ht="31.4" customHeight="1" spans="1:23">
      <c r="A54" s="116" t="s">
        <v>49</v>
      </c>
      <c r="B54" s="109" t="s">
        <v>224</v>
      </c>
      <c r="C54" s="23" t="s">
        <v>196</v>
      </c>
      <c r="D54" s="23" t="s">
        <v>76</v>
      </c>
      <c r="E54" s="23" t="s">
        <v>77</v>
      </c>
      <c r="F54" s="23" t="s">
        <v>201</v>
      </c>
      <c r="G54" s="23" t="s">
        <v>202</v>
      </c>
      <c r="H54" s="22">
        <v>20000</v>
      </c>
      <c r="I54" s="22">
        <v>20000</v>
      </c>
      <c r="J54" s="22">
        <v>5000</v>
      </c>
      <c r="K54" s="22"/>
      <c r="L54" s="22">
        <v>15000</v>
      </c>
      <c r="M54" s="22"/>
      <c r="N54" s="22"/>
      <c r="O54" s="22"/>
      <c r="P54" s="22"/>
      <c r="Q54" s="22"/>
      <c r="R54" s="22"/>
      <c r="S54" s="22"/>
      <c r="T54" s="22"/>
      <c r="U54" s="22"/>
      <c r="V54" s="22"/>
      <c r="W54" s="22"/>
    </row>
    <row r="55" ht="31.4" customHeight="1" spans="1:23">
      <c r="A55" s="116" t="s">
        <v>49</v>
      </c>
      <c r="B55" s="109" t="s">
        <v>224</v>
      </c>
      <c r="C55" s="23" t="s">
        <v>196</v>
      </c>
      <c r="D55" s="23" t="s">
        <v>76</v>
      </c>
      <c r="E55" s="23" t="s">
        <v>77</v>
      </c>
      <c r="F55" s="23" t="s">
        <v>203</v>
      </c>
      <c r="G55" s="23" t="s">
        <v>204</v>
      </c>
      <c r="H55" s="22">
        <v>56000</v>
      </c>
      <c r="I55" s="22">
        <v>56000</v>
      </c>
      <c r="J55" s="22">
        <v>14000</v>
      </c>
      <c r="K55" s="22"/>
      <c r="L55" s="22">
        <v>42000</v>
      </c>
      <c r="M55" s="22"/>
      <c r="N55" s="22"/>
      <c r="O55" s="22"/>
      <c r="P55" s="22"/>
      <c r="Q55" s="22"/>
      <c r="R55" s="22"/>
      <c r="S55" s="22"/>
      <c r="T55" s="22"/>
      <c r="U55" s="22"/>
      <c r="V55" s="22"/>
      <c r="W55" s="22"/>
    </row>
    <row r="56" ht="31.4" customHeight="1" spans="1:23">
      <c r="A56" s="116" t="s">
        <v>49</v>
      </c>
      <c r="B56" s="109" t="s">
        <v>224</v>
      </c>
      <c r="C56" s="23" t="s">
        <v>196</v>
      </c>
      <c r="D56" s="23" t="s">
        <v>76</v>
      </c>
      <c r="E56" s="23" t="s">
        <v>77</v>
      </c>
      <c r="F56" s="23" t="s">
        <v>207</v>
      </c>
      <c r="G56" s="23" t="s">
        <v>208</v>
      </c>
      <c r="H56" s="22">
        <v>80804.17</v>
      </c>
      <c r="I56" s="22">
        <v>80804.17</v>
      </c>
      <c r="J56" s="22">
        <v>20201.04</v>
      </c>
      <c r="K56" s="22"/>
      <c r="L56" s="22">
        <v>60603.13</v>
      </c>
      <c r="M56" s="22"/>
      <c r="N56" s="22"/>
      <c r="O56" s="22"/>
      <c r="P56" s="22"/>
      <c r="Q56" s="22"/>
      <c r="R56" s="22"/>
      <c r="S56" s="22"/>
      <c r="T56" s="22"/>
      <c r="U56" s="22"/>
      <c r="V56" s="22"/>
      <c r="W56" s="22"/>
    </row>
    <row r="57" ht="31.4" customHeight="1" spans="1:23">
      <c r="A57" s="116" t="s">
        <v>49</v>
      </c>
      <c r="B57" s="109" t="s">
        <v>224</v>
      </c>
      <c r="C57" s="23" t="s">
        <v>196</v>
      </c>
      <c r="D57" s="23" t="s">
        <v>76</v>
      </c>
      <c r="E57" s="23" t="s">
        <v>77</v>
      </c>
      <c r="F57" s="23" t="s">
        <v>225</v>
      </c>
      <c r="G57" s="23" t="s">
        <v>226</v>
      </c>
      <c r="H57" s="22">
        <v>10000</v>
      </c>
      <c r="I57" s="22">
        <v>10000</v>
      </c>
      <c r="J57" s="22">
        <v>2500</v>
      </c>
      <c r="K57" s="22"/>
      <c r="L57" s="22">
        <v>7500</v>
      </c>
      <c r="M57" s="22"/>
      <c r="N57" s="22"/>
      <c r="O57" s="22"/>
      <c r="P57" s="22"/>
      <c r="Q57" s="22"/>
      <c r="R57" s="22"/>
      <c r="S57" s="22"/>
      <c r="T57" s="22"/>
      <c r="U57" s="22"/>
      <c r="V57" s="22"/>
      <c r="W57" s="22"/>
    </row>
    <row r="58" ht="31.4" customHeight="1" spans="1:23">
      <c r="A58" s="116" t="s">
        <v>49</v>
      </c>
      <c r="B58" s="109" t="s">
        <v>224</v>
      </c>
      <c r="C58" s="23" t="s">
        <v>196</v>
      </c>
      <c r="D58" s="23" t="s">
        <v>76</v>
      </c>
      <c r="E58" s="23" t="s">
        <v>77</v>
      </c>
      <c r="F58" s="23" t="s">
        <v>227</v>
      </c>
      <c r="G58" s="23" t="s">
        <v>228</v>
      </c>
      <c r="H58" s="22">
        <v>10000</v>
      </c>
      <c r="I58" s="22">
        <v>10000</v>
      </c>
      <c r="J58" s="22">
        <v>2500</v>
      </c>
      <c r="K58" s="22"/>
      <c r="L58" s="22">
        <v>7500</v>
      </c>
      <c r="M58" s="22"/>
      <c r="N58" s="22"/>
      <c r="O58" s="22"/>
      <c r="P58" s="22"/>
      <c r="Q58" s="22"/>
      <c r="R58" s="22"/>
      <c r="S58" s="22"/>
      <c r="T58" s="22"/>
      <c r="U58" s="22"/>
      <c r="V58" s="22"/>
      <c r="W58" s="22"/>
    </row>
    <row r="59" ht="31.4" customHeight="1" spans="1:23">
      <c r="A59" s="116" t="s">
        <v>49</v>
      </c>
      <c r="B59" s="109" t="s">
        <v>224</v>
      </c>
      <c r="C59" s="23" t="s">
        <v>196</v>
      </c>
      <c r="D59" s="23" t="s">
        <v>76</v>
      </c>
      <c r="E59" s="23" t="s">
        <v>77</v>
      </c>
      <c r="F59" s="23" t="s">
        <v>190</v>
      </c>
      <c r="G59" s="23" t="s">
        <v>191</v>
      </c>
      <c r="H59" s="22">
        <v>31740</v>
      </c>
      <c r="I59" s="22">
        <v>31740</v>
      </c>
      <c r="J59" s="22">
        <v>7935</v>
      </c>
      <c r="K59" s="22"/>
      <c r="L59" s="22">
        <v>23805</v>
      </c>
      <c r="M59" s="22"/>
      <c r="N59" s="22"/>
      <c r="O59" s="22"/>
      <c r="P59" s="22"/>
      <c r="Q59" s="22"/>
      <c r="R59" s="22"/>
      <c r="S59" s="22"/>
      <c r="T59" s="22"/>
      <c r="U59" s="22"/>
      <c r="V59" s="22"/>
      <c r="W59" s="22"/>
    </row>
    <row r="60" ht="31.4" customHeight="1" spans="1:23">
      <c r="A60" s="116" t="s">
        <v>49</v>
      </c>
      <c r="B60" s="109" t="s">
        <v>224</v>
      </c>
      <c r="C60" s="23" t="s">
        <v>196</v>
      </c>
      <c r="D60" s="23" t="s">
        <v>76</v>
      </c>
      <c r="E60" s="23" t="s">
        <v>77</v>
      </c>
      <c r="F60" s="23" t="s">
        <v>209</v>
      </c>
      <c r="G60" s="23" t="s">
        <v>210</v>
      </c>
      <c r="H60" s="22">
        <v>203689.03</v>
      </c>
      <c r="I60" s="22">
        <v>203689.03</v>
      </c>
      <c r="J60" s="22">
        <v>50922.26</v>
      </c>
      <c r="K60" s="22"/>
      <c r="L60" s="22">
        <v>152766.77</v>
      </c>
      <c r="M60" s="22"/>
      <c r="N60" s="22"/>
      <c r="O60" s="22"/>
      <c r="P60" s="22"/>
      <c r="Q60" s="22"/>
      <c r="R60" s="22"/>
      <c r="S60" s="22"/>
      <c r="T60" s="22"/>
      <c r="U60" s="22"/>
      <c r="V60" s="22"/>
      <c r="W60" s="22"/>
    </row>
    <row r="61" ht="31.4" customHeight="1" spans="1:23">
      <c r="A61" s="116" t="s">
        <v>49</v>
      </c>
      <c r="B61" s="109" t="s">
        <v>229</v>
      </c>
      <c r="C61" s="23" t="s">
        <v>212</v>
      </c>
      <c r="D61" s="23" t="s">
        <v>76</v>
      </c>
      <c r="E61" s="23" t="s">
        <v>77</v>
      </c>
      <c r="F61" s="23" t="s">
        <v>162</v>
      </c>
      <c r="G61" s="23" t="s">
        <v>163</v>
      </c>
      <c r="H61" s="22">
        <v>17040</v>
      </c>
      <c r="I61" s="22">
        <v>17040</v>
      </c>
      <c r="J61" s="22"/>
      <c r="K61" s="22"/>
      <c r="L61" s="22">
        <v>17040</v>
      </c>
      <c r="M61" s="22"/>
      <c r="N61" s="22"/>
      <c r="O61" s="22"/>
      <c r="P61" s="22"/>
      <c r="Q61" s="22"/>
      <c r="R61" s="22"/>
      <c r="S61" s="22"/>
      <c r="T61" s="22"/>
      <c r="U61" s="22"/>
      <c r="V61" s="22"/>
      <c r="W61" s="22"/>
    </row>
    <row r="62" ht="31.4" customHeight="1" spans="1:23">
      <c r="A62" s="116" t="s">
        <v>49</v>
      </c>
      <c r="B62" s="109" t="s">
        <v>230</v>
      </c>
      <c r="C62" s="23" t="s">
        <v>214</v>
      </c>
      <c r="D62" s="23" t="s">
        <v>76</v>
      </c>
      <c r="E62" s="23" t="s">
        <v>77</v>
      </c>
      <c r="F62" s="23" t="s">
        <v>164</v>
      </c>
      <c r="G62" s="23" t="s">
        <v>165</v>
      </c>
      <c r="H62" s="22">
        <v>1000692</v>
      </c>
      <c r="I62" s="22">
        <v>1000692</v>
      </c>
      <c r="J62" s="22">
        <v>250173</v>
      </c>
      <c r="K62" s="22"/>
      <c r="L62" s="22">
        <v>750519</v>
      </c>
      <c r="M62" s="22"/>
      <c r="N62" s="22"/>
      <c r="O62" s="22"/>
      <c r="P62" s="22"/>
      <c r="Q62" s="22"/>
      <c r="R62" s="22"/>
      <c r="S62" s="22"/>
      <c r="T62" s="22"/>
      <c r="U62" s="22"/>
      <c r="V62" s="22"/>
      <c r="W62" s="22"/>
    </row>
    <row r="63" ht="31.4" customHeight="1" spans="1:23">
      <c r="A63" s="115" t="s">
        <v>51</v>
      </c>
      <c r="B63" s="23"/>
      <c r="C63" s="23"/>
      <c r="D63" s="23"/>
      <c r="E63" s="23"/>
      <c r="F63" s="23"/>
      <c r="G63" s="23"/>
      <c r="H63" s="22">
        <v>10585880.31</v>
      </c>
      <c r="I63" s="22">
        <v>10585880.31</v>
      </c>
      <c r="J63" s="22">
        <v>2514250.49</v>
      </c>
      <c r="K63" s="22"/>
      <c r="L63" s="22">
        <v>8071629.82</v>
      </c>
      <c r="M63" s="22"/>
      <c r="N63" s="22"/>
      <c r="O63" s="22"/>
      <c r="P63" s="22"/>
      <c r="Q63" s="22"/>
      <c r="R63" s="22"/>
      <c r="S63" s="22"/>
      <c r="T63" s="22"/>
      <c r="U63" s="22"/>
      <c r="V63" s="22"/>
      <c r="W63" s="22"/>
    </row>
    <row r="64" ht="31.4" customHeight="1" spans="1:23">
      <c r="A64" s="116" t="s">
        <v>51</v>
      </c>
      <c r="B64" s="109" t="s">
        <v>231</v>
      </c>
      <c r="C64" s="23" t="s">
        <v>155</v>
      </c>
      <c r="D64" s="23" t="s">
        <v>78</v>
      </c>
      <c r="E64" s="23" t="s">
        <v>79</v>
      </c>
      <c r="F64" s="23" t="s">
        <v>156</v>
      </c>
      <c r="G64" s="23" t="s">
        <v>157</v>
      </c>
      <c r="H64" s="22">
        <v>576000</v>
      </c>
      <c r="I64" s="22">
        <v>576000</v>
      </c>
      <c r="J64" s="22"/>
      <c r="K64" s="22"/>
      <c r="L64" s="22">
        <v>576000</v>
      </c>
      <c r="M64" s="22"/>
      <c r="N64" s="22"/>
      <c r="O64" s="22"/>
      <c r="P64" s="22"/>
      <c r="Q64" s="22"/>
      <c r="R64" s="22"/>
      <c r="S64" s="22"/>
      <c r="T64" s="22"/>
      <c r="U64" s="22"/>
      <c r="V64" s="22"/>
      <c r="W64" s="22"/>
    </row>
    <row r="65" ht="31.4" customHeight="1" spans="1:23">
      <c r="A65" s="116" t="s">
        <v>51</v>
      </c>
      <c r="B65" s="109" t="s">
        <v>232</v>
      </c>
      <c r="C65" s="23" t="s">
        <v>159</v>
      </c>
      <c r="D65" s="23" t="s">
        <v>76</v>
      </c>
      <c r="E65" s="23" t="s">
        <v>77</v>
      </c>
      <c r="F65" s="23" t="s">
        <v>160</v>
      </c>
      <c r="G65" s="23" t="s">
        <v>161</v>
      </c>
      <c r="H65" s="22">
        <v>1768221</v>
      </c>
      <c r="I65" s="22">
        <v>1768221</v>
      </c>
      <c r="J65" s="22">
        <v>442055.25</v>
      </c>
      <c r="K65" s="22"/>
      <c r="L65" s="22">
        <v>1326165.75</v>
      </c>
      <c r="M65" s="22"/>
      <c r="N65" s="22"/>
      <c r="O65" s="22"/>
      <c r="P65" s="22"/>
      <c r="Q65" s="22"/>
      <c r="R65" s="22"/>
      <c r="S65" s="22"/>
      <c r="T65" s="22"/>
      <c r="U65" s="22"/>
      <c r="V65" s="22"/>
      <c r="W65" s="22"/>
    </row>
    <row r="66" ht="31.4" customHeight="1" spans="1:23">
      <c r="A66" s="116" t="s">
        <v>51</v>
      </c>
      <c r="B66" s="109" t="s">
        <v>232</v>
      </c>
      <c r="C66" s="23" t="s">
        <v>159</v>
      </c>
      <c r="D66" s="23" t="s">
        <v>76</v>
      </c>
      <c r="E66" s="23" t="s">
        <v>77</v>
      </c>
      <c r="F66" s="23" t="s">
        <v>162</v>
      </c>
      <c r="G66" s="23" t="s">
        <v>163</v>
      </c>
      <c r="H66" s="22">
        <v>3206183.4</v>
      </c>
      <c r="I66" s="22">
        <v>3206183.4</v>
      </c>
      <c r="J66" s="22">
        <v>801545.85</v>
      </c>
      <c r="K66" s="22"/>
      <c r="L66" s="22">
        <v>2404637.55</v>
      </c>
      <c r="M66" s="22"/>
      <c r="N66" s="22"/>
      <c r="O66" s="22"/>
      <c r="P66" s="22"/>
      <c r="Q66" s="22"/>
      <c r="R66" s="22"/>
      <c r="S66" s="22"/>
      <c r="T66" s="22"/>
      <c r="U66" s="22"/>
      <c r="V66" s="22"/>
      <c r="W66" s="22"/>
    </row>
    <row r="67" ht="31.4" customHeight="1" spans="1:23">
      <c r="A67" s="116" t="s">
        <v>51</v>
      </c>
      <c r="B67" s="109" t="s">
        <v>232</v>
      </c>
      <c r="C67" s="23" t="s">
        <v>159</v>
      </c>
      <c r="D67" s="23" t="s">
        <v>76</v>
      </c>
      <c r="E67" s="23" t="s">
        <v>77</v>
      </c>
      <c r="F67" s="23" t="s">
        <v>164</v>
      </c>
      <c r="G67" s="23" t="s">
        <v>165</v>
      </c>
      <c r="H67" s="22">
        <v>160476.75</v>
      </c>
      <c r="I67" s="22">
        <v>160476.75</v>
      </c>
      <c r="J67" s="22">
        <v>40119.19</v>
      </c>
      <c r="K67" s="22"/>
      <c r="L67" s="22">
        <v>120357.56</v>
      </c>
      <c r="M67" s="22"/>
      <c r="N67" s="22"/>
      <c r="O67" s="22"/>
      <c r="P67" s="22"/>
      <c r="Q67" s="22"/>
      <c r="R67" s="22"/>
      <c r="S67" s="22"/>
      <c r="T67" s="22"/>
      <c r="U67" s="22"/>
      <c r="V67" s="22"/>
      <c r="W67" s="22"/>
    </row>
    <row r="68" ht="31.4" customHeight="1" spans="1:23">
      <c r="A68" s="116" t="s">
        <v>51</v>
      </c>
      <c r="B68" s="109" t="s">
        <v>233</v>
      </c>
      <c r="C68" s="23" t="s">
        <v>167</v>
      </c>
      <c r="D68" s="23" t="s">
        <v>84</v>
      </c>
      <c r="E68" s="23" t="s">
        <v>85</v>
      </c>
      <c r="F68" s="23" t="s">
        <v>168</v>
      </c>
      <c r="G68" s="23" t="s">
        <v>169</v>
      </c>
      <c r="H68" s="22">
        <v>903451.42</v>
      </c>
      <c r="I68" s="22">
        <v>903451.42</v>
      </c>
      <c r="J68" s="22">
        <v>225862.86</v>
      </c>
      <c r="K68" s="22"/>
      <c r="L68" s="22">
        <v>677588.56</v>
      </c>
      <c r="M68" s="22"/>
      <c r="N68" s="22"/>
      <c r="O68" s="22"/>
      <c r="P68" s="22"/>
      <c r="Q68" s="22"/>
      <c r="R68" s="22"/>
      <c r="S68" s="22"/>
      <c r="T68" s="22"/>
      <c r="U68" s="22"/>
      <c r="V68" s="22"/>
      <c r="W68" s="22"/>
    </row>
    <row r="69" ht="31.4" customHeight="1" spans="1:23">
      <c r="A69" s="116" t="s">
        <v>51</v>
      </c>
      <c r="B69" s="109" t="s">
        <v>233</v>
      </c>
      <c r="C69" s="23" t="s">
        <v>167</v>
      </c>
      <c r="D69" s="23" t="s">
        <v>88</v>
      </c>
      <c r="E69" s="23" t="s">
        <v>87</v>
      </c>
      <c r="F69" s="23" t="s">
        <v>170</v>
      </c>
      <c r="G69" s="23" t="s">
        <v>171</v>
      </c>
      <c r="H69" s="22">
        <v>11407.3</v>
      </c>
      <c r="I69" s="22">
        <v>11407.3</v>
      </c>
      <c r="J69" s="22">
        <v>2851.82</v>
      </c>
      <c r="K69" s="22"/>
      <c r="L69" s="22">
        <v>8555.48</v>
      </c>
      <c r="M69" s="22"/>
      <c r="N69" s="22"/>
      <c r="O69" s="22"/>
      <c r="P69" s="22"/>
      <c r="Q69" s="22"/>
      <c r="R69" s="22"/>
      <c r="S69" s="22"/>
      <c r="T69" s="22"/>
      <c r="U69" s="22"/>
      <c r="V69" s="22"/>
      <c r="W69" s="22"/>
    </row>
    <row r="70" ht="31.4" customHeight="1" spans="1:23">
      <c r="A70" s="116" t="s">
        <v>51</v>
      </c>
      <c r="B70" s="109" t="s">
        <v>233</v>
      </c>
      <c r="C70" s="23" t="s">
        <v>167</v>
      </c>
      <c r="D70" s="23" t="s">
        <v>93</v>
      </c>
      <c r="E70" s="23" t="s">
        <v>94</v>
      </c>
      <c r="F70" s="23" t="s">
        <v>172</v>
      </c>
      <c r="G70" s="23" t="s">
        <v>173</v>
      </c>
      <c r="H70" s="22">
        <v>423492.85</v>
      </c>
      <c r="I70" s="22">
        <v>423492.85</v>
      </c>
      <c r="J70" s="22">
        <v>105873.21</v>
      </c>
      <c r="K70" s="22"/>
      <c r="L70" s="22">
        <v>317619.64</v>
      </c>
      <c r="M70" s="22"/>
      <c r="N70" s="22"/>
      <c r="O70" s="22"/>
      <c r="P70" s="22"/>
      <c r="Q70" s="22"/>
      <c r="R70" s="22"/>
      <c r="S70" s="22"/>
      <c r="T70" s="22"/>
      <c r="U70" s="22"/>
      <c r="V70" s="22"/>
      <c r="W70" s="22"/>
    </row>
    <row r="71" ht="31.4" customHeight="1" spans="1:23">
      <c r="A71" s="116" t="s">
        <v>51</v>
      </c>
      <c r="B71" s="109" t="s">
        <v>233</v>
      </c>
      <c r="C71" s="23" t="s">
        <v>167</v>
      </c>
      <c r="D71" s="23" t="s">
        <v>95</v>
      </c>
      <c r="E71" s="23" t="s">
        <v>96</v>
      </c>
      <c r="F71" s="23" t="s">
        <v>174</v>
      </c>
      <c r="G71" s="23" t="s">
        <v>175</v>
      </c>
      <c r="H71" s="22">
        <v>376492.73</v>
      </c>
      <c r="I71" s="22">
        <v>376492.73</v>
      </c>
      <c r="J71" s="22">
        <v>94123.18</v>
      </c>
      <c r="K71" s="22"/>
      <c r="L71" s="22">
        <v>282369.55</v>
      </c>
      <c r="M71" s="22"/>
      <c r="N71" s="22"/>
      <c r="O71" s="22"/>
      <c r="P71" s="22"/>
      <c r="Q71" s="22"/>
      <c r="R71" s="22"/>
      <c r="S71" s="22"/>
      <c r="T71" s="22"/>
      <c r="U71" s="22"/>
      <c r="V71" s="22"/>
      <c r="W71" s="22"/>
    </row>
    <row r="72" ht="31.4" customHeight="1" spans="1:23">
      <c r="A72" s="116" t="s">
        <v>51</v>
      </c>
      <c r="B72" s="109" t="s">
        <v>233</v>
      </c>
      <c r="C72" s="23" t="s">
        <v>167</v>
      </c>
      <c r="D72" s="23" t="s">
        <v>97</v>
      </c>
      <c r="E72" s="23" t="s">
        <v>98</v>
      </c>
      <c r="F72" s="23" t="s">
        <v>170</v>
      </c>
      <c r="G72" s="23" t="s">
        <v>171</v>
      </c>
      <c r="H72" s="22">
        <v>18547.2</v>
      </c>
      <c r="I72" s="22">
        <v>18547.2</v>
      </c>
      <c r="J72" s="22">
        <v>18547.2</v>
      </c>
      <c r="K72" s="22"/>
      <c r="L72" s="22"/>
      <c r="M72" s="22"/>
      <c r="N72" s="22"/>
      <c r="O72" s="22"/>
      <c r="P72" s="22"/>
      <c r="Q72" s="22"/>
      <c r="R72" s="22"/>
      <c r="S72" s="22"/>
      <c r="T72" s="22"/>
      <c r="U72" s="22"/>
      <c r="V72" s="22"/>
      <c r="W72" s="22"/>
    </row>
    <row r="73" ht="31.4" customHeight="1" spans="1:23">
      <c r="A73" s="116" t="s">
        <v>51</v>
      </c>
      <c r="B73" s="109" t="s">
        <v>234</v>
      </c>
      <c r="C73" s="23" t="s">
        <v>104</v>
      </c>
      <c r="D73" s="23" t="s">
        <v>103</v>
      </c>
      <c r="E73" s="23" t="s">
        <v>104</v>
      </c>
      <c r="F73" s="23" t="s">
        <v>177</v>
      </c>
      <c r="G73" s="23" t="s">
        <v>104</v>
      </c>
      <c r="H73" s="22">
        <v>753271.09</v>
      </c>
      <c r="I73" s="22">
        <v>753271.09</v>
      </c>
      <c r="J73" s="22">
        <v>188317.77</v>
      </c>
      <c r="K73" s="22"/>
      <c r="L73" s="22">
        <v>564953.32</v>
      </c>
      <c r="M73" s="22"/>
      <c r="N73" s="22"/>
      <c r="O73" s="22"/>
      <c r="P73" s="22"/>
      <c r="Q73" s="22"/>
      <c r="R73" s="22"/>
      <c r="S73" s="22"/>
      <c r="T73" s="22"/>
      <c r="U73" s="22"/>
      <c r="V73" s="22"/>
      <c r="W73" s="22"/>
    </row>
    <row r="74" ht="31.4" customHeight="1" spans="1:23">
      <c r="A74" s="116" t="s">
        <v>51</v>
      </c>
      <c r="B74" s="109" t="s">
        <v>235</v>
      </c>
      <c r="C74" s="23" t="s">
        <v>179</v>
      </c>
      <c r="D74" s="23" t="s">
        <v>76</v>
      </c>
      <c r="E74" s="23" t="s">
        <v>77</v>
      </c>
      <c r="F74" s="23" t="s">
        <v>180</v>
      </c>
      <c r="G74" s="23" t="s">
        <v>181</v>
      </c>
      <c r="H74" s="22">
        <v>18283.2</v>
      </c>
      <c r="I74" s="22">
        <v>18283.2</v>
      </c>
      <c r="J74" s="22">
        <v>4570.8</v>
      </c>
      <c r="K74" s="22"/>
      <c r="L74" s="22">
        <v>13712.4</v>
      </c>
      <c r="M74" s="22"/>
      <c r="N74" s="22"/>
      <c r="O74" s="22"/>
      <c r="P74" s="22"/>
      <c r="Q74" s="22"/>
      <c r="R74" s="22"/>
      <c r="S74" s="22"/>
      <c r="T74" s="22"/>
      <c r="U74" s="22"/>
      <c r="V74" s="22"/>
      <c r="W74" s="22"/>
    </row>
    <row r="75" ht="31.4" customHeight="1" spans="1:23">
      <c r="A75" s="116" t="s">
        <v>51</v>
      </c>
      <c r="B75" s="109" t="s">
        <v>236</v>
      </c>
      <c r="C75" s="23" t="s">
        <v>183</v>
      </c>
      <c r="D75" s="23" t="s">
        <v>76</v>
      </c>
      <c r="E75" s="23" t="s">
        <v>77</v>
      </c>
      <c r="F75" s="23" t="s">
        <v>184</v>
      </c>
      <c r="G75" s="23" t="s">
        <v>185</v>
      </c>
      <c r="H75" s="22">
        <v>178000</v>
      </c>
      <c r="I75" s="22">
        <v>178000</v>
      </c>
      <c r="J75" s="22">
        <v>44500</v>
      </c>
      <c r="K75" s="22"/>
      <c r="L75" s="22">
        <v>133500</v>
      </c>
      <c r="M75" s="22"/>
      <c r="N75" s="22"/>
      <c r="O75" s="22"/>
      <c r="P75" s="22"/>
      <c r="Q75" s="22"/>
      <c r="R75" s="22"/>
      <c r="S75" s="22"/>
      <c r="T75" s="22"/>
      <c r="U75" s="22"/>
      <c r="V75" s="22"/>
      <c r="W75" s="22"/>
    </row>
    <row r="76" ht="31.4" customHeight="1" spans="1:23">
      <c r="A76" s="116" t="s">
        <v>51</v>
      </c>
      <c r="B76" s="109" t="s">
        <v>237</v>
      </c>
      <c r="C76" s="23" t="s">
        <v>134</v>
      </c>
      <c r="D76" s="23" t="s">
        <v>76</v>
      </c>
      <c r="E76" s="23" t="s">
        <v>77</v>
      </c>
      <c r="F76" s="23" t="s">
        <v>187</v>
      </c>
      <c r="G76" s="23" t="s">
        <v>134</v>
      </c>
      <c r="H76" s="22">
        <v>30000</v>
      </c>
      <c r="I76" s="22">
        <v>30000</v>
      </c>
      <c r="J76" s="22">
        <v>7500</v>
      </c>
      <c r="K76" s="22"/>
      <c r="L76" s="22">
        <v>22500</v>
      </c>
      <c r="M76" s="22"/>
      <c r="N76" s="22"/>
      <c r="O76" s="22"/>
      <c r="P76" s="22"/>
      <c r="Q76" s="22"/>
      <c r="R76" s="22"/>
      <c r="S76" s="22"/>
      <c r="T76" s="22"/>
      <c r="U76" s="22"/>
      <c r="V76" s="22"/>
      <c r="W76" s="22"/>
    </row>
    <row r="77" ht="31.4" customHeight="1" spans="1:23">
      <c r="A77" s="116" t="s">
        <v>51</v>
      </c>
      <c r="B77" s="109" t="s">
        <v>238</v>
      </c>
      <c r="C77" s="23" t="s">
        <v>189</v>
      </c>
      <c r="D77" s="23" t="s">
        <v>76</v>
      </c>
      <c r="E77" s="23" t="s">
        <v>77</v>
      </c>
      <c r="F77" s="23" t="s">
        <v>190</v>
      </c>
      <c r="G77" s="23" t="s">
        <v>191</v>
      </c>
      <c r="H77" s="22">
        <v>343980</v>
      </c>
      <c r="I77" s="22">
        <v>343980</v>
      </c>
      <c r="J77" s="22">
        <v>85995</v>
      </c>
      <c r="K77" s="22"/>
      <c r="L77" s="22">
        <v>257985</v>
      </c>
      <c r="M77" s="22"/>
      <c r="N77" s="22"/>
      <c r="O77" s="22"/>
      <c r="P77" s="22"/>
      <c r="Q77" s="22"/>
      <c r="R77" s="22"/>
      <c r="S77" s="22"/>
      <c r="T77" s="22"/>
      <c r="U77" s="22"/>
      <c r="V77" s="22"/>
      <c r="W77" s="22"/>
    </row>
    <row r="78" ht="31.4" customHeight="1" spans="1:23">
      <c r="A78" s="116" t="s">
        <v>51</v>
      </c>
      <c r="B78" s="109" t="s">
        <v>239</v>
      </c>
      <c r="C78" s="23" t="s">
        <v>193</v>
      </c>
      <c r="D78" s="23" t="s">
        <v>76</v>
      </c>
      <c r="E78" s="23" t="s">
        <v>77</v>
      </c>
      <c r="F78" s="23" t="s">
        <v>194</v>
      </c>
      <c r="G78" s="23" t="s">
        <v>193</v>
      </c>
      <c r="H78" s="22">
        <v>118974.86</v>
      </c>
      <c r="I78" s="22">
        <v>118974.86</v>
      </c>
      <c r="J78" s="22">
        <v>29743.72</v>
      </c>
      <c r="K78" s="22"/>
      <c r="L78" s="22">
        <v>89231.14</v>
      </c>
      <c r="M78" s="22"/>
      <c r="N78" s="22"/>
      <c r="O78" s="22"/>
      <c r="P78" s="22"/>
      <c r="Q78" s="22"/>
      <c r="R78" s="22"/>
      <c r="S78" s="22"/>
      <c r="T78" s="22"/>
      <c r="U78" s="22"/>
      <c r="V78" s="22"/>
      <c r="W78" s="22"/>
    </row>
    <row r="79" ht="31.4" customHeight="1" spans="1:23">
      <c r="A79" s="116" t="s">
        <v>51</v>
      </c>
      <c r="B79" s="109" t="s">
        <v>240</v>
      </c>
      <c r="C79" s="23" t="s">
        <v>196</v>
      </c>
      <c r="D79" s="23" t="s">
        <v>76</v>
      </c>
      <c r="E79" s="23" t="s">
        <v>77</v>
      </c>
      <c r="F79" s="23" t="s">
        <v>197</v>
      </c>
      <c r="G79" s="23" t="s">
        <v>198</v>
      </c>
      <c r="H79" s="22">
        <v>179330.43</v>
      </c>
      <c r="I79" s="22">
        <v>179330.43</v>
      </c>
      <c r="J79" s="22">
        <v>44832.61</v>
      </c>
      <c r="K79" s="22"/>
      <c r="L79" s="22">
        <v>134497.82</v>
      </c>
      <c r="M79" s="22"/>
      <c r="N79" s="22"/>
      <c r="O79" s="22"/>
      <c r="P79" s="22"/>
      <c r="Q79" s="22"/>
      <c r="R79" s="22"/>
      <c r="S79" s="22"/>
      <c r="T79" s="22"/>
      <c r="U79" s="22"/>
      <c r="V79" s="22"/>
      <c r="W79" s="22"/>
    </row>
    <row r="80" ht="31.4" customHeight="1" spans="1:23">
      <c r="A80" s="116" t="s">
        <v>51</v>
      </c>
      <c r="B80" s="109" t="s">
        <v>240</v>
      </c>
      <c r="C80" s="23" t="s">
        <v>196</v>
      </c>
      <c r="D80" s="23" t="s">
        <v>76</v>
      </c>
      <c r="E80" s="23" t="s">
        <v>77</v>
      </c>
      <c r="F80" s="23" t="s">
        <v>241</v>
      </c>
      <c r="G80" s="23" t="s">
        <v>242</v>
      </c>
      <c r="H80" s="22">
        <v>15000</v>
      </c>
      <c r="I80" s="22">
        <v>15000</v>
      </c>
      <c r="J80" s="22">
        <v>3750</v>
      </c>
      <c r="K80" s="22"/>
      <c r="L80" s="22">
        <v>11250</v>
      </c>
      <c r="M80" s="22"/>
      <c r="N80" s="22"/>
      <c r="O80" s="22"/>
      <c r="P80" s="22"/>
      <c r="Q80" s="22"/>
      <c r="R80" s="22"/>
      <c r="S80" s="22"/>
      <c r="T80" s="22"/>
      <c r="U80" s="22"/>
      <c r="V80" s="22"/>
      <c r="W80" s="22"/>
    </row>
    <row r="81" ht="31.4" customHeight="1" spans="1:23">
      <c r="A81" s="116" t="s">
        <v>51</v>
      </c>
      <c r="B81" s="109" t="s">
        <v>240</v>
      </c>
      <c r="C81" s="23" t="s">
        <v>196</v>
      </c>
      <c r="D81" s="23" t="s">
        <v>76</v>
      </c>
      <c r="E81" s="23" t="s">
        <v>77</v>
      </c>
      <c r="F81" s="23" t="s">
        <v>201</v>
      </c>
      <c r="G81" s="23" t="s">
        <v>202</v>
      </c>
      <c r="H81" s="22">
        <v>15000</v>
      </c>
      <c r="I81" s="22">
        <v>15000</v>
      </c>
      <c r="J81" s="22">
        <v>3750</v>
      </c>
      <c r="K81" s="22"/>
      <c r="L81" s="22">
        <v>11250</v>
      </c>
      <c r="M81" s="22"/>
      <c r="N81" s="22"/>
      <c r="O81" s="22"/>
      <c r="P81" s="22"/>
      <c r="Q81" s="22"/>
      <c r="R81" s="22"/>
      <c r="S81" s="22"/>
      <c r="T81" s="22"/>
      <c r="U81" s="22"/>
      <c r="V81" s="22"/>
      <c r="W81" s="22"/>
    </row>
    <row r="82" ht="31.4" customHeight="1" spans="1:23">
      <c r="A82" s="116" t="s">
        <v>51</v>
      </c>
      <c r="B82" s="109" t="s">
        <v>240</v>
      </c>
      <c r="C82" s="23" t="s">
        <v>196</v>
      </c>
      <c r="D82" s="23" t="s">
        <v>76</v>
      </c>
      <c r="E82" s="23" t="s">
        <v>77</v>
      </c>
      <c r="F82" s="23" t="s">
        <v>203</v>
      </c>
      <c r="G82" s="23" t="s">
        <v>204</v>
      </c>
      <c r="H82" s="22">
        <v>80000</v>
      </c>
      <c r="I82" s="22">
        <v>80000</v>
      </c>
      <c r="J82" s="22">
        <v>20000</v>
      </c>
      <c r="K82" s="22"/>
      <c r="L82" s="22">
        <v>60000</v>
      </c>
      <c r="M82" s="22"/>
      <c r="N82" s="22"/>
      <c r="O82" s="22"/>
      <c r="P82" s="22"/>
      <c r="Q82" s="22"/>
      <c r="R82" s="22"/>
      <c r="S82" s="22"/>
      <c r="T82" s="22"/>
      <c r="U82" s="22"/>
      <c r="V82" s="22"/>
      <c r="W82" s="22"/>
    </row>
    <row r="83" ht="31.4" customHeight="1" spans="1:23">
      <c r="A83" s="116" t="s">
        <v>51</v>
      </c>
      <c r="B83" s="109" t="s">
        <v>240</v>
      </c>
      <c r="C83" s="23" t="s">
        <v>196</v>
      </c>
      <c r="D83" s="23" t="s">
        <v>76</v>
      </c>
      <c r="E83" s="23" t="s">
        <v>77</v>
      </c>
      <c r="F83" s="23" t="s">
        <v>205</v>
      </c>
      <c r="G83" s="23" t="s">
        <v>206</v>
      </c>
      <c r="H83" s="22">
        <v>44589.22</v>
      </c>
      <c r="I83" s="22">
        <v>44589.22</v>
      </c>
      <c r="J83" s="22">
        <v>11147.31</v>
      </c>
      <c r="K83" s="22"/>
      <c r="L83" s="22">
        <v>33441.91</v>
      </c>
      <c r="M83" s="22"/>
      <c r="N83" s="22"/>
      <c r="O83" s="22"/>
      <c r="P83" s="22"/>
      <c r="Q83" s="22"/>
      <c r="R83" s="22"/>
      <c r="S83" s="22"/>
      <c r="T83" s="22"/>
      <c r="U83" s="22"/>
      <c r="V83" s="22"/>
      <c r="W83" s="22"/>
    </row>
    <row r="84" ht="31.4" customHeight="1" spans="1:23">
      <c r="A84" s="116" t="s">
        <v>51</v>
      </c>
      <c r="B84" s="109" t="s">
        <v>240</v>
      </c>
      <c r="C84" s="23" t="s">
        <v>196</v>
      </c>
      <c r="D84" s="23" t="s">
        <v>76</v>
      </c>
      <c r="E84" s="23" t="s">
        <v>77</v>
      </c>
      <c r="F84" s="23" t="s">
        <v>243</v>
      </c>
      <c r="G84" s="23" t="s">
        <v>244</v>
      </c>
      <c r="H84" s="22">
        <v>17000</v>
      </c>
      <c r="I84" s="22">
        <v>17000</v>
      </c>
      <c r="J84" s="22">
        <v>4250</v>
      </c>
      <c r="K84" s="22"/>
      <c r="L84" s="22">
        <v>12750</v>
      </c>
      <c r="M84" s="22"/>
      <c r="N84" s="22"/>
      <c r="O84" s="22"/>
      <c r="P84" s="22"/>
      <c r="Q84" s="22"/>
      <c r="R84" s="22"/>
      <c r="S84" s="22"/>
      <c r="T84" s="22"/>
      <c r="U84" s="22"/>
      <c r="V84" s="22"/>
      <c r="W84" s="22"/>
    </row>
    <row r="85" ht="31.4" customHeight="1" spans="1:23">
      <c r="A85" s="116" t="s">
        <v>51</v>
      </c>
      <c r="B85" s="109" t="s">
        <v>240</v>
      </c>
      <c r="C85" s="23" t="s">
        <v>196</v>
      </c>
      <c r="D85" s="23" t="s">
        <v>76</v>
      </c>
      <c r="E85" s="23" t="s">
        <v>77</v>
      </c>
      <c r="F85" s="23" t="s">
        <v>190</v>
      </c>
      <c r="G85" s="23" t="s">
        <v>191</v>
      </c>
      <c r="H85" s="22">
        <v>32760</v>
      </c>
      <c r="I85" s="22">
        <v>32760</v>
      </c>
      <c r="J85" s="22">
        <v>8190</v>
      </c>
      <c r="K85" s="22"/>
      <c r="L85" s="22">
        <v>24570</v>
      </c>
      <c r="M85" s="22"/>
      <c r="N85" s="22"/>
      <c r="O85" s="22"/>
      <c r="P85" s="22"/>
      <c r="Q85" s="22"/>
      <c r="R85" s="22"/>
      <c r="S85" s="22"/>
      <c r="T85" s="22"/>
      <c r="U85" s="22"/>
      <c r="V85" s="22"/>
      <c r="W85" s="22"/>
    </row>
    <row r="86" ht="31.4" customHeight="1" spans="1:23">
      <c r="A86" s="116" t="s">
        <v>51</v>
      </c>
      <c r="B86" s="109" t="s">
        <v>240</v>
      </c>
      <c r="C86" s="23" t="s">
        <v>196</v>
      </c>
      <c r="D86" s="23" t="s">
        <v>76</v>
      </c>
      <c r="E86" s="23" t="s">
        <v>77</v>
      </c>
      <c r="F86" s="23" t="s">
        <v>209</v>
      </c>
      <c r="G86" s="23" t="s">
        <v>210</v>
      </c>
      <c r="H86" s="22">
        <v>182474.86</v>
      </c>
      <c r="I86" s="22">
        <v>182474.86</v>
      </c>
      <c r="J86" s="22">
        <v>45618.72</v>
      </c>
      <c r="K86" s="22"/>
      <c r="L86" s="22">
        <v>136856.14</v>
      </c>
      <c r="M86" s="22"/>
      <c r="N86" s="22"/>
      <c r="O86" s="22"/>
      <c r="P86" s="22"/>
      <c r="Q86" s="22"/>
      <c r="R86" s="22"/>
      <c r="S86" s="22"/>
      <c r="T86" s="22"/>
      <c r="U86" s="22"/>
      <c r="V86" s="22"/>
      <c r="W86" s="22"/>
    </row>
    <row r="87" ht="31.4" customHeight="1" spans="1:23">
      <c r="A87" s="116" t="s">
        <v>51</v>
      </c>
      <c r="B87" s="109" t="s">
        <v>245</v>
      </c>
      <c r="C87" s="23" t="s">
        <v>212</v>
      </c>
      <c r="D87" s="23" t="s">
        <v>76</v>
      </c>
      <c r="E87" s="23" t="s">
        <v>77</v>
      </c>
      <c r="F87" s="23" t="s">
        <v>162</v>
      </c>
      <c r="G87" s="23" t="s">
        <v>163</v>
      </c>
      <c r="H87" s="22">
        <v>8520</v>
      </c>
      <c r="I87" s="22">
        <v>8520</v>
      </c>
      <c r="J87" s="22"/>
      <c r="K87" s="22"/>
      <c r="L87" s="22">
        <v>8520</v>
      </c>
      <c r="M87" s="22"/>
      <c r="N87" s="22"/>
      <c r="O87" s="22"/>
      <c r="P87" s="22"/>
      <c r="Q87" s="22"/>
      <c r="R87" s="22"/>
      <c r="S87" s="22"/>
      <c r="T87" s="22"/>
      <c r="U87" s="22"/>
      <c r="V87" s="22"/>
      <c r="W87" s="22"/>
    </row>
    <row r="88" ht="31.4" customHeight="1" spans="1:23">
      <c r="A88" s="116" t="s">
        <v>51</v>
      </c>
      <c r="B88" s="109" t="s">
        <v>246</v>
      </c>
      <c r="C88" s="23" t="s">
        <v>214</v>
      </c>
      <c r="D88" s="23" t="s">
        <v>76</v>
      </c>
      <c r="E88" s="23" t="s">
        <v>77</v>
      </c>
      <c r="F88" s="23" t="s">
        <v>164</v>
      </c>
      <c r="G88" s="23" t="s">
        <v>165</v>
      </c>
      <c r="H88" s="22">
        <v>1124424</v>
      </c>
      <c r="I88" s="22">
        <v>1124424</v>
      </c>
      <c r="J88" s="22">
        <v>281106</v>
      </c>
      <c r="K88" s="22"/>
      <c r="L88" s="22">
        <v>843318</v>
      </c>
      <c r="M88" s="22"/>
      <c r="N88" s="22"/>
      <c r="O88" s="22"/>
      <c r="P88" s="22"/>
      <c r="Q88" s="22"/>
      <c r="R88" s="22"/>
      <c r="S88" s="22"/>
      <c r="T88" s="22"/>
      <c r="U88" s="22"/>
      <c r="V88" s="22"/>
      <c r="W88" s="22"/>
    </row>
    <row r="89" ht="31.4" customHeight="1" spans="1:23">
      <c r="A89" s="115" t="s">
        <v>53</v>
      </c>
      <c r="B89" s="23"/>
      <c r="C89" s="23"/>
      <c r="D89" s="23"/>
      <c r="E89" s="23"/>
      <c r="F89" s="23"/>
      <c r="G89" s="23"/>
      <c r="H89" s="22">
        <v>8851258.44</v>
      </c>
      <c r="I89" s="22">
        <v>8851258.44</v>
      </c>
      <c r="J89" s="22">
        <v>2097443.94</v>
      </c>
      <c r="K89" s="22"/>
      <c r="L89" s="22">
        <v>6753814.5</v>
      </c>
      <c r="M89" s="22"/>
      <c r="N89" s="22"/>
      <c r="O89" s="22"/>
      <c r="P89" s="22"/>
      <c r="Q89" s="22"/>
      <c r="R89" s="22"/>
      <c r="S89" s="22"/>
      <c r="T89" s="22"/>
      <c r="U89" s="22"/>
      <c r="V89" s="22"/>
      <c r="W89" s="22"/>
    </row>
    <row r="90" ht="31.4" customHeight="1" spans="1:23">
      <c r="A90" s="116" t="s">
        <v>53</v>
      </c>
      <c r="B90" s="109" t="s">
        <v>247</v>
      </c>
      <c r="C90" s="23" t="s">
        <v>155</v>
      </c>
      <c r="D90" s="23" t="s">
        <v>76</v>
      </c>
      <c r="E90" s="23" t="s">
        <v>77</v>
      </c>
      <c r="F90" s="23" t="s">
        <v>156</v>
      </c>
      <c r="G90" s="23" t="s">
        <v>157</v>
      </c>
      <c r="H90" s="22">
        <v>486000</v>
      </c>
      <c r="I90" s="22">
        <v>486000</v>
      </c>
      <c r="J90" s="22"/>
      <c r="K90" s="22"/>
      <c r="L90" s="22">
        <v>486000</v>
      </c>
      <c r="M90" s="22"/>
      <c r="N90" s="22"/>
      <c r="O90" s="22"/>
      <c r="P90" s="22"/>
      <c r="Q90" s="22"/>
      <c r="R90" s="22"/>
      <c r="S90" s="22"/>
      <c r="T90" s="22"/>
      <c r="U90" s="22"/>
      <c r="V90" s="22"/>
      <c r="W90" s="22"/>
    </row>
    <row r="91" ht="31.4" customHeight="1" spans="1:23">
      <c r="A91" s="116" t="s">
        <v>53</v>
      </c>
      <c r="B91" s="109" t="s">
        <v>248</v>
      </c>
      <c r="C91" s="23" t="s">
        <v>159</v>
      </c>
      <c r="D91" s="23" t="s">
        <v>76</v>
      </c>
      <c r="E91" s="23" t="s">
        <v>77</v>
      </c>
      <c r="F91" s="23" t="s">
        <v>160</v>
      </c>
      <c r="G91" s="23" t="s">
        <v>161</v>
      </c>
      <c r="H91" s="22">
        <v>1221872.4</v>
      </c>
      <c r="I91" s="22">
        <v>1221872.4</v>
      </c>
      <c r="J91" s="22">
        <v>305468.1</v>
      </c>
      <c r="K91" s="22"/>
      <c r="L91" s="22">
        <v>916404.3</v>
      </c>
      <c r="M91" s="22"/>
      <c r="N91" s="22"/>
      <c r="O91" s="22"/>
      <c r="P91" s="22"/>
      <c r="Q91" s="22"/>
      <c r="R91" s="22"/>
      <c r="S91" s="22"/>
      <c r="T91" s="22"/>
      <c r="U91" s="22"/>
      <c r="V91" s="22"/>
      <c r="W91" s="22"/>
    </row>
    <row r="92" ht="31.4" customHeight="1" spans="1:23">
      <c r="A92" s="116" t="s">
        <v>53</v>
      </c>
      <c r="B92" s="109" t="s">
        <v>248</v>
      </c>
      <c r="C92" s="23" t="s">
        <v>159</v>
      </c>
      <c r="D92" s="23" t="s">
        <v>76</v>
      </c>
      <c r="E92" s="23" t="s">
        <v>77</v>
      </c>
      <c r="F92" s="23" t="s">
        <v>162</v>
      </c>
      <c r="G92" s="23" t="s">
        <v>163</v>
      </c>
      <c r="H92" s="22">
        <v>3253131</v>
      </c>
      <c r="I92" s="22">
        <v>3253131</v>
      </c>
      <c r="J92" s="22">
        <v>813282.75</v>
      </c>
      <c r="K92" s="22"/>
      <c r="L92" s="22">
        <v>2439848.25</v>
      </c>
      <c r="M92" s="22"/>
      <c r="N92" s="22"/>
      <c r="O92" s="22"/>
      <c r="P92" s="22"/>
      <c r="Q92" s="22"/>
      <c r="R92" s="22"/>
      <c r="S92" s="22"/>
      <c r="T92" s="22"/>
      <c r="U92" s="22"/>
      <c r="V92" s="22"/>
      <c r="W92" s="22"/>
    </row>
    <row r="93" ht="31.4" customHeight="1" spans="1:23">
      <c r="A93" s="116" t="s">
        <v>53</v>
      </c>
      <c r="B93" s="109" t="s">
        <v>248</v>
      </c>
      <c r="C93" s="23" t="s">
        <v>159</v>
      </c>
      <c r="D93" s="23" t="s">
        <v>76</v>
      </c>
      <c r="E93" s="23" t="s">
        <v>77</v>
      </c>
      <c r="F93" s="23" t="s">
        <v>164</v>
      </c>
      <c r="G93" s="23" t="s">
        <v>165</v>
      </c>
      <c r="H93" s="22">
        <v>111197.7</v>
      </c>
      <c r="I93" s="22">
        <v>111197.7</v>
      </c>
      <c r="J93" s="22">
        <v>27799.43</v>
      </c>
      <c r="K93" s="22"/>
      <c r="L93" s="22">
        <v>83398.27</v>
      </c>
      <c r="M93" s="22"/>
      <c r="N93" s="22"/>
      <c r="O93" s="22"/>
      <c r="P93" s="22"/>
      <c r="Q93" s="22"/>
      <c r="R93" s="22"/>
      <c r="S93" s="22"/>
      <c r="T93" s="22"/>
      <c r="U93" s="22"/>
      <c r="V93" s="22"/>
      <c r="W93" s="22"/>
    </row>
    <row r="94" ht="31.4" customHeight="1" spans="1:23">
      <c r="A94" s="116" t="s">
        <v>53</v>
      </c>
      <c r="B94" s="109" t="s">
        <v>249</v>
      </c>
      <c r="C94" s="23" t="s">
        <v>167</v>
      </c>
      <c r="D94" s="23" t="s">
        <v>84</v>
      </c>
      <c r="E94" s="23" t="s">
        <v>85</v>
      </c>
      <c r="F94" s="23" t="s">
        <v>168</v>
      </c>
      <c r="G94" s="23" t="s">
        <v>169</v>
      </c>
      <c r="H94" s="22">
        <v>798739.54</v>
      </c>
      <c r="I94" s="22">
        <v>798739.54</v>
      </c>
      <c r="J94" s="22">
        <v>199684.89</v>
      </c>
      <c r="K94" s="22"/>
      <c r="L94" s="22">
        <v>599054.65</v>
      </c>
      <c r="M94" s="22"/>
      <c r="N94" s="22"/>
      <c r="O94" s="22"/>
      <c r="P94" s="22"/>
      <c r="Q94" s="22"/>
      <c r="R94" s="22"/>
      <c r="S94" s="22"/>
      <c r="T94" s="22"/>
      <c r="U94" s="22"/>
      <c r="V94" s="22"/>
      <c r="W94" s="22"/>
    </row>
    <row r="95" ht="31.4" customHeight="1" spans="1:23">
      <c r="A95" s="116" t="s">
        <v>53</v>
      </c>
      <c r="B95" s="109" t="s">
        <v>249</v>
      </c>
      <c r="C95" s="23" t="s">
        <v>167</v>
      </c>
      <c r="D95" s="23" t="s">
        <v>88</v>
      </c>
      <c r="E95" s="23" t="s">
        <v>87</v>
      </c>
      <c r="F95" s="23" t="s">
        <v>170</v>
      </c>
      <c r="G95" s="23" t="s">
        <v>171</v>
      </c>
      <c r="H95" s="22">
        <v>9439.76</v>
      </c>
      <c r="I95" s="22">
        <v>9439.76</v>
      </c>
      <c r="J95" s="22">
        <v>2359.95</v>
      </c>
      <c r="K95" s="22"/>
      <c r="L95" s="22">
        <v>7079.81</v>
      </c>
      <c r="M95" s="22"/>
      <c r="N95" s="22"/>
      <c r="O95" s="22"/>
      <c r="P95" s="22"/>
      <c r="Q95" s="22"/>
      <c r="R95" s="22"/>
      <c r="S95" s="22"/>
      <c r="T95" s="22"/>
      <c r="U95" s="22"/>
      <c r="V95" s="22"/>
      <c r="W95" s="22"/>
    </row>
    <row r="96" ht="31.4" customHeight="1" spans="1:23">
      <c r="A96" s="116" t="s">
        <v>53</v>
      </c>
      <c r="B96" s="109" t="s">
        <v>249</v>
      </c>
      <c r="C96" s="23" t="s">
        <v>167</v>
      </c>
      <c r="D96" s="23" t="s">
        <v>93</v>
      </c>
      <c r="E96" s="23" t="s">
        <v>94</v>
      </c>
      <c r="F96" s="23" t="s">
        <v>172</v>
      </c>
      <c r="G96" s="23" t="s">
        <v>173</v>
      </c>
      <c r="H96" s="22">
        <v>374409.16</v>
      </c>
      <c r="I96" s="22">
        <v>374409.16</v>
      </c>
      <c r="J96" s="22">
        <v>93602.29</v>
      </c>
      <c r="K96" s="22"/>
      <c r="L96" s="22">
        <v>280806.87</v>
      </c>
      <c r="M96" s="22"/>
      <c r="N96" s="22"/>
      <c r="O96" s="22"/>
      <c r="P96" s="22"/>
      <c r="Q96" s="22"/>
      <c r="R96" s="22"/>
      <c r="S96" s="22"/>
      <c r="T96" s="22"/>
      <c r="U96" s="22"/>
      <c r="V96" s="22"/>
      <c r="W96" s="22"/>
    </row>
    <row r="97" ht="31.4" customHeight="1" spans="1:23">
      <c r="A97" s="116" t="s">
        <v>53</v>
      </c>
      <c r="B97" s="109" t="s">
        <v>249</v>
      </c>
      <c r="C97" s="23" t="s">
        <v>167</v>
      </c>
      <c r="D97" s="23" t="s">
        <v>95</v>
      </c>
      <c r="E97" s="23" t="s">
        <v>96</v>
      </c>
      <c r="F97" s="23" t="s">
        <v>174</v>
      </c>
      <c r="G97" s="23" t="s">
        <v>175</v>
      </c>
      <c r="H97" s="22">
        <v>266812.39</v>
      </c>
      <c r="I97" s="22">
        <v>266812.39</v>
      </c>
      <c r="J97" s="22">
        <v>66703.1</v>
      </c>
      <c r="K97" s="22"/>
      <c r="L97" s="22">
        <v>200109.29</v>
      </c>
      <c r="M97" s="22"/>
      <c r="N97" s="22"/>
      <c r="O97" s="22"/>
      <c r="P97" s="22"/>
      <c r="Q97" s="22"/>
      <c r="R97" s="22"/>
      <c r="S97" s="22"/>
      <c r="T97" s="22"/>
      <c r="U97" s="22"/>
      <c r="V97" s="22"/>
      <c r="W97" s="22"/>
    </row>
    <row r="98" ht="31.4" customHeight="1" spans="1:23">
      <c r="A98" s="116" t="s">
        <v>53</v>
      </c>
      <c r="B98" s="109" t="s">
        <v>249</v>
      </c>
      <c r="C98" s="23" t="s">
        <v>167</v>
      </c>
      <c r="D98" s="23" t="s">
        <v>97</v>
      </c>
      <c r="E98" s="23" t="s">
        <v>98</v>
      </c>
      <c r="F98" s="23" t="s">
        <v>170</v>
      </c>
      <c r="G98" s="23" t="s">
        <v>171</v>
      </c>
      <c r="H98" s="22">
        <v>11012.4</v>
      </c>
      <c r="I98" s="22">
        <v>11012.4</v>
      </c>
      <c r="J98" s="22">
        <v>11012.4</v>
      </c>
      <c r="K98" s="22"/>
      <c r="L98" s="22"/>
      <c r="M98" s="22"/>
      <c r="N98" s="22"/>
      <c r="O98" s="22"/>
      <c r="P98" s="22"/>
      <c r="Q98" s="22"/>
      <c r="R98" s="22"/>
      <c r="S98" s="22"/>
      <c r="T98" s="22"/>
      <c r="U98" s="22"/>
      <c r="V98" s="22"/>
      <c r="W98" s="22"/>
    </row>
    <row r="99" ht="31.4" customHeight="1" spans="1:23">
      <c r="A99" s="116" t="s">
        <v>53</v>
      </c>
      <c r="B99" s="109" t="s">
        <v>250</v>
      </c>
      <c r="C99" s="23" t="s">
        <v>104</v>
      </c>
      <c r="D99" s="23" t="s">
        <v>103</v>
      </c>
      <c r="E99" s="23" t="s">
        <v>104</v>
      </c>
      <c r="F99" s="23" t="s">
        <v>177</v>
      </c>
      <c r="G99" s="23" t="s">
        <v>104</v>
      </c>
      <c r="H99" s="22">
        <v>575368.1</v>
      </c>
      <c r="I99" s="22">
        <v>575368.1</v>
      </c>
      <c r="J99" s="22">
        <v>143842.03</v>
      </c>
      <c r="K99" s="22"/>
      <c r="L99" s="22">
        <v>431526.07</v>
      </c>
      <c r="M99" s="22"/>
      <c r="N99" s="22"/>
      <c r="O99" s="22"/>
      <c r="P99" s="22"/>
      <c r="Q99" s="22"/>
      <c r="R99" s="22"/>
      <c r="S99" s="22"/>
      <c r="T99" s="22"/>
      <c r="U99" s="22"/>
      <c r="V99" s="22"/>
      <c r="W99" s="22"/>
    </row>
    <row r="100" ht="31.4" customHeight="1" spans="1:23">
      <c r="A100" s="116" t="s">
        <v>53</v>
      </c>
      <c r="B100" s="109" t="s">
        <v>251</v>
      </c>
      <c r="C100" s="23" t="s">
        <v>179</v>
      </c>
      <c r="D100" s="23" t="s">
        <v>76</v>
      </c>
      <c r="E100" s="23" t="s">
        <v>77</v>
      </c>
      <c r="F100" s="23" t="s">
        <v>180</v>
      </c>
      <c r="G100" s="23" t="s">
        <v>181</v>
      </c>
      <c r="H100" s="22">
        <v>9141.6</v>
      </c>
      <c r="I100" s="22">
        <v>9141.6</v>
      </c>
      <c r="J100" s="22">
        <v>2285.4</v>
      </c>
      <c r="K100" s="22"/>
      <c r="L100" s="22">
        <v>6856.2</v>
      </c>
      <c r="M100" s="22"/>
      <c r="N100" s="22"/>
      <c r="O100" s="22"/>
      <c r="P100" s="22"/>
      <c r="Q100" s="22"/>
      <c r="R100" s="22"/>
      <c r="S100" s="22"/>
      <c r="T100" s="22"/>
      <c r="U100" s="22"/>
      <c r="V100" s="22"/>
      <c r="W100" s="22"/>
    </row>
    <row r="101" ht="31.4" customHeight="1" spans="1:23">
      <c r="A101" s="116" t="s">
        <v>53</v>
      </c>
      <c r="B101" s="109" t="s">
        <v>252</v>
      </c>
      <c r="C101" s="23" t="s">
        <v>183</v>
      </c>
      <c r="D101" s="23" t="s">
        <v>76</v>
      </c>
      <c r="E101" s="23" t="s">
        <v>77</v>
      </c>
      <c r="F101" s="23" t="s">
        <v>184</v>
      </c>
      <c r="G101" s="23" t="s">
        <v>185</v>
      </c>
      <c r="H101" s="22">
        <v>117500</v>
      </c>
      <c r="I101" s="22">
        <v>117500</v>
      </c>
      <c r="J101" s="22">
        <v>29375</v>
      </c>
      <c r="K101" s="22"/>
      <c r="L101" s="22">
        <v>88125</v>
      </c>
      <c r="M101" s="22"/>
      <c r="N101" s="22"/>
      <c r="O101" s="22"/>
      <c r="P101" s="22"/>
      <c r="Q101" s="22"/>
      <c r="R101" s="22"/>
      <c r="S101" s="22"/>
      <c r="T101" s="22"/>
      <c r="U101" s="22"/>
      <c r="V101" s="22"/>
      <c r="W101" s="22"/>
    </row>
    <row r="102" ht="31.4" customHeight="1" spans="1:23">
      <c r="A102" s="116" t="s">
        <v>53</v>
      </c>
      <c r="B102" s="109" t="s">
        <v>253</v>
      </c>
      <c r="C102" s="23" t="s">
        <v>134</v>
      </c>
      <c r="D102" s="23" t="s">
        <v>76</v>
      </c>
      <c r="E102" s="23" t="s">
        <v>77</v>
      </c>
      <c r="F102" s="23" t="s">
        <v>187</v>
      </c>
      <c r="G102" s="23" t="s">
        <v>134</v>
      </c>
      <c r="H102" s="22">
        <v>19750</v>
      </c>
      <c r="I102" s="22">
        <v>19750</v>
      </c>
      <c r="J102" s="22">
        <v>4937.5</v>
      </c>
      <c r="K102" s="22"/>
      <c r="L102" s="22">
        <v>14812.5</v>
      </c>
      <c r="M102" s="22"/>
      <c r="N102" s="22"/>
      <c r="O102" s="22"/>
      <c r="P102" s="22"/>
      <c r="Q102" s="22"/>
      <c r="R102" s="22"/>
      <c r="S102" s="22"/>
      <c r="T102" s="22"/>
      <c r="U102" s="22"/>
      <c r="V102" s="22"/>
      <c r="W102" s="22"/>
    </row>
    <row r="103" ht="31.4" customHeight="1" spans="1:23">
      <c r="A103" s="116" t="s">
        <v>53</v>
      </c>
      <c r="B103" s="109" t="s">
        <v>254</v>
      </c>
      <c r="C103" s="23" t="s">
        <v>189</v>
      </c>
      <c r="D103" s="23" t="s">
        <v>76</v>
      </c>
      <c r="E103" s="23" t="s">
        <v>77</v>
      </c>
      <c r="F103" s="23" t="s">
        <v>190</v>
      </c>
      <c r="G103" s="23" t="s">
        <v>191</v>
      </c>
      <c r="H103" s="22">
        <v>240660</v>
      </c>
      <c r="I103" s="22">
        <v>240660</v>
      </c>
      <c r="J103" s="22">
        <v>60165</v>
      </c>
      <c r="K103" s="22"/>
      <c r="L103" s="22">
        <v>180495</v>
      </c>
      <c r="M103" s="22"/>
      <c r="N103" s="22"/>
      <c r="O103" s="22"/>
      <c r="P103" s="22"/>
      <c r="Q103" s="22"/>
      <c r="R103" s="22"/>
      <c r="S103" s="22"/>
      <c r="T103" s="22"/>
      <c r="U103" s="22"/>
      <c r="V103" s="22"/>
      <c r="W103" s="22"/>
    </row>
    <row r="104" ht="31.4" customHeight="1" spans="1:23">
      <c r="A104" s="116" t="s">
        <v>53</v>
      </c>
      <c r="B104" s="109" t="s">
        <v>255</v>
      </c>
      <c r="C104" s="23" t="s">
        <v>193</v>
      </c>
      <c r="D104" s="23" t="s">
        <v>76</v>
      </c>
      <c r="E104" s="23" t="s">
        <v>77</v>
      </c>
      <c r="F104" s="23" t="s">
        <v>194</v>
      </c>
      <c r="G104" s="23" t="s">
        <v>193</v>
      </c>
      <c r="H104" s="22">
        <v>102318.04</v>
      </c>
      <c r="I104" s="22">
        <v>102318.04</v>
      </c>
      <c r="J104" s="22">
        <v>25579.51</v>
      </c>
      <c r="K104" s="22"/>
      <c r="L104" s="22">
        <v>76738.53</v>
      </c>
      <c r="M104" s="22"/>
      <c r="N104" s="22"/>
      <c r="O104" s="22"/>
      <c r="P104" s="22"/>
      <c r="Q104" s="22"/>
      <c r="R104" s="22"/>
      <c r="S104" s="22"/>
      <c r="T104" s="22"/>
      <c r="U104" s="22"/>
      <c r="V104" s="22"/>
      <c r="W104" s="22"/>
    </row>
    <row r="105" ht="31.4" customHeight="1" spans="1:23">
      <c r="A105" s="116" t="s">
        <v>53</v>
      </c>
      <c r="B105" s="109" t="s">
        <v>256</v>
      </c>
      <c r="C105" s="23" t="s">
        <v>196</v>
      </c>
      <c r="D105" s="23" t="s">
        <v>76</v>
      </c>
      <c r="E105" s="23" t="s">
        <v>77</v>
      </c>
      <c r="F105" s="23" t="s">
        <v>197</v>
      </c>
      <c r="G105" s="23" t="s">
        <v>198</v>
      </c>
      <c r="H105" s="22">
        <v>128000</v>
      </c>
      <c r="I105" s="22">
        <v>128000</v>
      </c>
      <c r="J105" s="22">
        <v>32000</v>
      </c>
      <c r="K105" s="22"/>
      <c r="L105" s="22">
        <v>96000</v>
      </c>
      <c r="M105" s="22"/>
      <c r="N105" s="22"/>
      <c r="O105" s="22"/>
      <c r="P105" s="22"/>
      <c r="Q105" s="22"/>
      <c r="R105" s="22"/>
      <c r="S105" s="22"/>
      <c r="T105" s="22"/>
      <c r="U105" s="22"/>
      <c r="V105" s="22"/>
      <c r="W105" s="22"/>
    </row>
    <row r="106" ht="31.4" customHeight="1" spans="1:23">
      <c r="A106" s="116" t="s">
        <v>53</v>
      </c>
      <c r="B106" s="109" t="s">
        <v>256</v>
      </c>
      <c r="C106" s="23" t="s">
        <v>196</v>
      </c>
      <c r="D106" s="23" t="s">
        <v>76</v>
      </c>
      <c r="E106" s="23" t="s">
        <v>77</v>
      </c>
      <c r="F106" s="23" t="s">
        <v>201</v>
      </c>
      <c r="G106" s="23" t="s">
        <v>202</v>
      </c>
      <c r="H106" s="22">
        <v>15000</v>
      </c>
      <c r="I106" s="22">
        <v>15000</v>
      </c>
      <c r="J106" s="22">
        <v>3750</v>
      </c>
      <c r="K106" s="22"/>
      <c r="L106" s="22">
        <v>11250</v>
      </c>
      <c r="M106" s="22"/>
      <c r="N106" s="22"/>
      <c r="O106" s="22"/>
      <c r="P106" s="22"/>
      <c r="Q106" s="22"/>
      <c r="R106" s="22"/>
      <c r="S106" s="22"/>
      <c r="T106" s="22"/>
      <c r="U106" s="22"/>
      <c r="V106" s="22"/>
      <c r="W106" s="22"/>
    </row>
    <row r="107" ht="31.4" customHeight="1" spans="1:23">
      <c r="A107" s="116" t="s">
        <v>53</v>
      </c>
      <c r="B107" s="109" t="s">
        <v>256</v>
      </c>
      <c r="C107" s="23" t="s">
        <v>196</v>
      </c>
      <c r="D107" s="23" t="s">
        <v>76</v>
      </c>
      <c r="E107" s="23" t="s">
        <v>77</v>
      </c>
      <c r="F107" s="23" t="s">
        <v>203</v>
      </c>
      <c r="G107" s="23" t="s">
        <v>204</v>
      </c>
      <c r="H107" s="22">
        <v>65000</v>
      </c>
      <c r="I107" s="22">
        <v>65000</v>
      </c>
      <c r="J107" s="22">
        <v>16250</v>
      </c>
      <c r="K107" s="22"/>
      <c r="L107" s="22">
        <v>48750</v>
      </c>
      <c r="M107" s="22"/>
      <c r="N107" s="22"/>
      <c r="O107" s="22"/>
      <c r="P107" s="22"/>
      <c r="Q107" s="22"/>
      <c r="R107" s="22"/>
      <c r="S107" s="22"/>
      <c r="T107" s="22"/>
      <c r="U107" s="22"/>
      <c r="V107" s="22"/>
      <c r="W107" s="22"/>
    </row>
    <row r="108" ht="31.4" customHeight="1" spans="1:23">
      <c r="A108" s="116" t="s">
        <v>53</v>
      </c>
      <c r="B108" s="109" t="s">
        <v>256</v>
      </c>
      <c r="C108" s="23" t="s">
        <v>196</v>
      </c>
      <c r="D108" s="23" t="s">
        <v>76</v>
      </c>
      <c r="E108" s="23" t="s">
        <v>77</v>
      </c>
      <c r="F108" s="23" t="s">
        <v>257</v>
      </c>
      <c r="G108" s="23" t="s">
        <v>258</v>
      </c>
      <c r="H108" s="22">
        <v>30000</v>
      </c>
      <c r="I108" s="22">
        <v>30000</v>
      </c>
      <c r="J108" s="22">
        <v>7500</v>
      </c>
      <c r="K108" s="22"/>
      <c r="L108" s="22">
        <v>22500</v>
      </c>
      <c r="M108" s="22"/>
      <c r="N108" s="22"/>
      <c r="O108" s="22"/>
      <c r="P108" s="22"/>
      <c r="Q108" s="22"/>
      <c r="R108" s="22"/>
      <c r="S108" s="22"/>
      <c r="T108" s="22"/>
      <c r="U108" s="22"/>
      <c r="V108" s="22"/>
      <c r="W108" s="22"/>
    </row>
    <row r="109" ht="31.4" customHeight="1" spans="1:23">
      <c r="A109" s="116" t="s">
        <v>53</v>
      </c>
      <c r="B109" s="109" t="s">
        <v>256</v>
      </c>
      <c r="C109" s="23" t="s">
        <v>196</v>
      </c>
      <c r="D109" s="23" t="s">
        <v>76</v>
      </c>
      <c r="E109" s="23" t="s">
        <v>77</v>
      </c>
      <c r="F109" s="23" t="s">
        <v>227</v>
      </c>
      <c r="G109" s="23" t="s">
        <v>228</v>
      </c>
      <c r="H109" s="22">
        <v>10000</v>
      </c>
      <c r="I109" s="22">
        <v>10000</v>
      </c>
      <c r="J109" s="22">
        <v>2500</v>
      </c>
      <c r="K109" s="22"/>
      <c r="L109" s="22">
        <v>7500</v>
      </c>
      <c r="M109" s="22"/>
      <c r="N109" s="22"/>
      <c r="O109" s="22"/>
      <c r="P109" s="22"/>
      <c r="Q109" s="22"/>
      <c r="R109" s="22"/>
      <c r="S109" s="22"/>
      <c r="T109" s="22"/>
      <c r="U109" s="22"/>
      <c r="V109" s="22"/>
      <c r="W109" s="22"/>
    </row>
    <row r="110" ht="31.4" customHeight="1" spans="1:23">
      <c r="A110" s="116" t="s">
        <v>53</v>
      </c>
      <c r="B110" s="109" t="s">
        <v>256</v>
      </c>
      <c r="C110" s="23" t="s">
        <v>196</v>
      </c>
      <c r="D110" s="23" t="s">
        <v>76</v>
      </c>
      <c r="E110" s="23" t="s">
        <v>77</v>
      </c>
      <c r="F110" s="23" t="s">
        <v>259</v>
      </c>
      <c r="G110" s="23" t="s">
        <v>260</v>
      </c>
      <c r="H110" s="22">
        <v>30000</v>
      </c>
      <c r="I110" s="22">
        <v>30000</v>
      </c>
      <c r="J110" s="22">
        <v>7500</v>
      </c>
      <c r="K110" s="22"/>
      <c r="L110" s="22">
        <v>22500</v>
      </c>
      <c r="M110" s="22"/>
      <c r="N110" s="22"/>
      <c r="O110" s="22"/>
      <c r="P110" s="22"/>
      <c r="Q110" s="22"/>
      <c r="R110" s="22"/>
      <c r="S110" s="22"/>
      <c r="T110" s="22"/>
      <c r="U110" s="22"/>
      <c r="V110" s="22"/>
      <c r="W110" s="22"/>
    </row>
    <row r="111" ht="31.4" customHeight="1" spans="1:23">
      <c r="A111" s="116" t="s">
        <v>53</v>
      </c>
      <c r="B111" s="109" t="s">
        <v>256</v>
      </c>
      <c r="C111" s="23" t="s">
        <v>196</v>
      </c>
      <c r="D111" s="23" t="s">
        <v>76</v>
      </c>
      <c r="E111" s="23" t="s">
        <v>77</v>
      </c>
      <c r="F111" s="23" t="s">
        <v>190</v>
      </c>
      <c r="G111" s="23" t="s">
        <v>191</v>
      </c>
      <c r="H111" s="22">
        <v>22920</v>
      </c>
      <c r="I111" s="22">
        <v>22920</v>
      </c>
      <c r="J111" s="22">
        <v>5730</v>
      </c>
      <c r="K111" s="22"/>
      <c r="L111" s="22">
        <v>17190</v>
      </c>
      <c r="M111" s="22"/>
      <c r="N111" s="22"/>
      <c r="O111" s="22"/>
      <c r="P111" s="22"/>
      <c r="Q111" s="22"/>
      <c r="R111" s="22"/>
      <c r="S111" s="22"/>
      <c r="T111" s="22"/>
      <c r="U111" s="22"/>
      <c r="V111" s="22"/>
      <c r="W111" s="22"/>
    </row>
    <row r="112" ht="31.4" customHeight="1" spans="1:23">
      <c r="A112" s="116" t="s">
        <v>53</v>
      </c>
      <c r="B112" s="109" t="s">
        <v>256</v>
      </c>
      <c r="C112" s="23" t="s">
        <v>196</v>
      </c>
      <c r="D112" s="23" t="s">
        <v>76</v>
      </c>
      <c r="E112" s="23" t="s">
        <v>77</v>
      </c>
      <c r="F112" s="23" t="s">
        <v>209</v>
      </c>
      <c r="G112" s="23" t="s">
        <v>210</v>
      </c>
      <c r="H112" s="22">
        <v>149595.35</v>
      </c>
      <c r="I112" s="22">
        <v>149595.35</v>
      </c>
      <c r="J112" s="22">
        <v>37398.84</v>
      </c>
      <c r="K112" s="22"/>
      <c r="L112" s="22">
        <v>112196.51</v>
      </c>
      <c r="M112" s="22"/>
      <c r="N112" s="22"/>
      <c r="O112" s="22"/>
      <c r="P112" s="22"/>
      <c r="Q112" s="22"/>
      <c r="R112" s="22"/>
      <c r="S112" s="22"/>
      <c r="T112" s="22"/>
      <c r="U112" s="22"/>
      <c r="V112" s="22"/>
      <c r="W112" s="22"/>
    </row>
    <row r="113" ht="31.4" customHeight="1" spans="1:23">
      <c r="A113" s="116" t="s">
        <v>53</v>
      </c>
      <c r="B113" s="109" t="s">
        <v>261</v>
      </c>
      <c r="C113" s="23" t="s">
        <v>212</v>
      </c>
      <c r="D113" s="23" t="s">
        <v>76</v>
      </c>
      <c r="E113" s="23" t="s">
        <v>77</v>
      </c>
      <c r="F113" s="23" t="s">
        <v>162</v>
      </c>
      <c r="G113" s="23" t="s">
        <v>163</v>
      </c>
      <c r="H113" s="22">
        <v>8520</v>
      </c>
      <c r="I113" s="22">
        <v>8520</v>
      </c>
      <c r="J113" s="22"/>
      <c r="K113" s="22"/>
      <c r="L113" s="22">
        <v>8520</v>
      </c>
      <c r="M113" s="22"/>
      <c r="N113" s="22"/>
      <c r="O113" s="22"/>
      <c r="P113" s="22"/>
      <c r="Q113" s="22"/>
      <c r="R113" s="22"/>
      <c r="S113" s="22"/>
      <c r="T113" s="22"/>
      <c r="U113" s="22"/>
      <c r="V113" s="22"/>
      <c r="W113" s="22"/>
    </row>
    <row r="114" ht="31.4" customHeight="1" spans="1:23">
      <c r="A114" s="116" t="s">
        <v>53</v>
      </c>
      <c r="B114" s="109" t="s">
        <v>262</v>
      </c>
      <c r="C114" s="23" t="s">
        <v>214</v>
      </c>
      <c r="D114" s="23" t="s">
        <v>76</v>
      </c>
      <c r="E114" s="23" t="s">
        <v>77</v>
      </c>
      <c r="F114" s="23" t="s">
        <v>164</v>
      </c>
      <c r="G114" s="23" t="s">
        <v>165</v>
      </c>
      <c r="H114" s="22">
        <v>794871</v>
      </c>
      <c r="I114" s="22">
        <v>794871</v>
      </c>
      <c r="J114" s="22">
        <v>198717.75</v>
      </c>
      <c r="K114" s="22"/>
      <c r="L114" s="22">
        <v>596153.25</v>
      </c>
      <c r="M114" s="22"/>
      <c r="N114" s="22"/>
      <c r="O114" s="22"/>
      <c r="P114" s="22"/>
      <c r="Q114" s="22"/>
      <c r="R114" s="22"/>
      <c r="S114" s="22"/>
      <c r="T114" s="22"/>
      <c r="U114" s="22"/>
      <c r="V114" s="22"/>
      <c r="W114" s="22"/>
    </row>
    <row r="115" ht="18.75" customHeight="1" spans="1:23">
      <c r="A115" s="30" t="s">
        <v>105</v>
      </c>
      <c r="B115" s="31"/>
      <c r="C115" s="31"/>
      <c r="D115" s="31"/>
      <c r="E115" s="31"/>
      <c r="F115" s="31"/>
      <c r="G115" s="32"/>
      <c r="H115" s="22">
        <v>47521496.96</v>
      </c>
      <c r="I115" s="22">
        <v>47521496.96</v>
      </c>
      <c r="J115" s="22">
        <v>11254474.71</v>
      </c>
      <c r="K115" s="22"/>
      <c r="L115" s="22">
        <v>36267022.25</v>
      </c>
      <c r="M115" s="22"/>
      <c r="N115" s="22"/>
      <c r="O115" s="22"/>
      <c r="P115" s="22"/>
      <c r="Q115" s="22"/>
      <c r="R115" s="22"/>
      <c r="S115" s="22"/>
      <c r="T115" s="22"/>
      <c r="U115" s="22"/>
      <c r="V115" s="22"/>
      <c r="W115" s="22"/>
    </row>
  </sheetData>
  <mergeCells count="30">
    <mergeCell ref="A2:W2"/>
    <mergeCell ref="A3:G3"/>
    <mergeCell ref="H4:W4"/>
    <mergeCell ref="I5:M5"/>
    <mergeCell ref="N5:P5"/>
    <mergeCell ref="R5:W5"/>
    <mergeCell ref="A115:G11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83"/>
  <sheetViews>
    <sheetView showZeros="0" topLeftCell="M72" workbookViewId="0">
      <selection activeCell="A1" sqref="A1 A1 A1 A1 A1 A1 A1 A1 A1 A1 A1 A1 A1 A1 A1 A1 A1 A1 A1 A1 A1 A1 A1"/>
    </sheetView>
  </sheetViews>
  <sheetFormatPr defaultColWidth="9.14159292035398" defaultRowHeight="14.25" customHeight="1"/>
  <cols>
    <col min="1" max="1" width="14.5752212389381" customWidth="1"/>
    <col min="2" max="2" width="21.0353982300885" customWidth="1"/>
    <col min="3" max="3" width="43.5486725663717" customWidth="1"/>
    <col min="4" max="4" width="23.8495575221239" customWidth="1"/>
    <col min="5" max="5" width="15.6017699115044" customWidth="1"/>
    <col min="6" max="6" width="33.0619469026549" customWidth="1"/>
    <col min="7" max="7" width="14.8849557522124" customWidth="1"/>
    <col min="8" max="8" width="28.8761061946903" customWidth="1"/>
    <col min="9" max="9" width="16.6637168141593" customWidth="1"/>
    <col min="10" max="10" width="15.9380530973451" customWidth="1"/>
    <col min="11" max="16" width="14.1681415929204" customWidth="1"/>
    <col min="17" max="17" width="13.6017699115044" customWidth="1"/>
    <col min="18" max="18" width="18.3274336283186" customWidth="1"/>
    <col min="19" max="23" width="15.1681415929204" customWidth="1"/>
  </cols>
  <sheetData>
    <row r="1" ht="13.5" customHeight="1" spans="5:23">
      <c r="E1" s="1"/>
      <c r="F1" s="1"/>
      <c r="G1" s="1"/>
      <c r="H1" s="1"/>
      <c r="U1" s="113"/>
      <c r="W1" s="56" t="s">
        <v>263</v>
      </c>
    </row>
    <row r="2" ht="27.75" customHeight="1" spans="1:23">
      <c r="A2" s="27" t="s">
        <v>264</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"单位名称："&amp;"迪庆州人民检察院"</f>
        <v>单位名称：迪庆州人民检察院</v>
      </c>
      <c r="B3" s="108" t="str">
        <f t="shared" si="0"/>
        <v>单位名称：迪庆州人民检察院</v>
      </c>
      <c r="C3" s="108"/>
      <c r="D3" s="108"/>
      <c r="E3" s="108"/>
      <c r="F3" s="108"/>
      <c r="G3" s="108"/>
      <c r="H3" s="108"/>
      <c r="I3" s="108"/>
      <c r="J3" s="6"/>
      <c r="K3" s="6"/>
      <c r="L3" s="6"/>
      <c r="M3" s="6"/>
      <c r="N3" s="6"/>
      <c r="O3" s="6"/>
      <c r="P3" s="6"/>
      <c r="Q3" s="6"/>
      <c r="U3" s="113"/>
      <c r="W3" s="103" t="s">
        <v>130</v>
      </c>
    </row>
    <row r="4" ht="21.75" customHeight="1" spans="1:23">
      <c r="A4" s="8" t="s">
        <v>265</v>
      </c>
      <c r="B4" s="8" t="s">
        <v>140</v>
      </c>
      <c r="C4" s="8" t="s">
        <v>141</v>
      </c>
      <c r="D4" s="8" t="s">
        <v>266</v>
      </c>
      <c r="E4" s="9" t="s">
        <v>142</v>
      </c>
      <c r="F4" s="9" t="s">
        <v>143</v>
      </c>
      <c r="G4" s="9" t="s">
        <v>144</v>
      </c>
      <c r="H4" s="9" t="s">
        <v>145</v>
      </c>
      <c r="I4" s="62" t="s">
        <v>30</v>
      </c>
      <c r="J4" s="62" t="s">
        <v>267</v>
      </c>
      <c r="K4" s="62"/>
      <c r="L4" s="62"/>
      <c r="M4" s="62"/>
      <c r="N4" s="110" t="s">
        <v>147</v>
      </c>
      <c r="O4" s="110"/>
      <c r="P4" s="110"/>
      <c r="Q4" s="9" t="s">
        <v>36</v>
      </c>
      <c r="R4" s="10" t="s">
        <v>59</v>
      </c>
      <c r="S4" s="11"/>
      <c r="T4" s="11"/>
      <c r="U4" s="11"/>
      <c r="V4" s="11"/>
      <c r="W4" s="12"/>
    </row>
    <row r="5" ht="21.75" customHeight="1" spans="1:23">
      <c r="A5" s="13"/>
      <c r="B5" s="13"/>
      <c r="C5" s="13"/>
      <c r="D5" s="13"/>
      <c r="E5" s="14"/>
      <c r="F5" s="14"/>
      <c r="G5" s="14"/>
      <c r="H5" s="14"/>
      <c r="I5" s="62"/>
      <c r="J5" s="47" t="s">
        <v>33</v>
      </c>
      <c r="K5" s="47"/>
      <c r="L5" s="47" t="s">
        <v>34</v>
      </c>
      <c r="M5" s="47" t="s">
        <v>35</v>
      </c>
      <c r="N5" s="111" t="s">
        <v>33</v>
      </c>
      <c r="O5" s="111" t="s">
        <v>34</v>
      </c>
      <c r="P5" s="111" t="s">
        <v>35</v>
      </c>
      <c r="Q5" s="14"/>
      <c r="R5" s="9" t="s">
        <v>32</v>
      </c>
      <c r="S5" s="9" t="s">
        <v>43</v>
      </c>
      <c r="T5" s="9" t="s">
        <v>153</v>
      </c>
      <c r="U5" s="9" t="s">
        <v>39</v>
      </c>
      <c r="V5" s="9" t="s">
        <v>40</v>
      </c>
      <c r="W5" s="9" t="s">
        <v>41</v>
      </c>
    </row>
    <row r="6" ht="40.5" customHeight="1" spans="1:23">
      <c r="A6" s="16"/>
      <c r="B6" s="16"/>
      <c r="C6" s="16"/>
      <c r="D6" s="16"/>
      <c r="E6" s="17"/>
      <c r="F6" s="17"/>
      <c r="G6" s="17"/>
      <c r="H6" s="17"/>
      <c r="I6" s="62"/>
      <c r="J6" s="47" t="s">
        <v>32</v>
      </c>
      <c r="K6" s="47" t="s">
        <v>268</v>
      </c>
      <c r="L6" s="47"/>
      <c r="M6" s="47"/>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09"/>
      <c r="C8" s="23" t="s">
        <v>269</v>
      </c>
      <c r="D8" s="23"/>
      <c r="E8" s="23"/>
      <c r="F8" s="23"/>
      <c r="G8" s="23"/>
      <c r="H8" s="23"/>
      <c r="I8" s="112">
        <v>12755.91</v>
      </c>
      <c r="J8" s="112"/>
      <c r="K8" s="112"/>
      <c r="L8" s="112"/>
      <c r="M8" s="112"/>
      <c r="N8" s="112">
        <v>12755.91</v>
      </c>
      <c r="O8" s="112"/>
      <c r="P8" s="112"/>
      <c r="Q8" s="112"/>
      <c r="R8" s="112"/>
      <c r="S8" s="112"/>
      <c r="T8" s="112"/>
      <c r="U8" s="92"/>
      <c r="V8" s="112"/>
      <c r="W8" s="112"/>
    </row>
    <row r="9" ht="32.9" customHeight="1" spans="1:23">
      <c r="A9" s="23" t="s">
        <v>270</v>
      </c>
      <c r="B9" s="109" t="s">
        <v>271</v>
      </c>
      <c r="C9" s="23" t="s">
        <v>269</v>
      </c>
      <c r="D9" s="23" t="s">
        <v>47</v>
      </c>
      <c r="E9" s="23" t="s">
        <v>78</v>
      </c>
      <c r="F9" s="23" t="s">
        <v>79</v>
      </c>
      <c r="G9" s="23" t="s">
        <v>259</v>
      </c>
      <c r="H9" s="23" t="s">
        <v>260</v>
      </c>
      <c r="I9" s="112">
        <v>12755.91</v>
      </c>
      <c r="J9" s="112"/>
      <c r="K9" s="112"/>
      <c r="L9" s="112"/>
      <c r="M9" s="112"/>
      <c r="N9" s="112">
        <v>12755.91</v>
      </c>
      <c r="O9" s="112"/>
      <c r="P9" s="112"/>
      <c r="Q9" s="112"/>
      <c r="R9" s="112"/>
      <c r="S9" s="112"/>
      <c r="T9" s="112"/>
      <c r="U9" s="92"/>
      <c r="V9" s="112"/>
      <c r="W9" s="112"/>
    </row>
    <row r="10" ht="32.9" customHeight="1" spans="1:23">
      <c r="A10" s="23"/>
      <c r="B10" s="23"/>
      <c r="C10" s="23" t="s">
        <v>272</v>
      </c>
      <c r="D10" s="23"/>
      <c r="E10" s="23"/>
      <c r="F10" s="23"/>
      <c r="G10" s="23"/>
      <c r="H10" s="23"/>
      <c r="I10" s="112">
        <v>4000000</v>
      </c>
      <c r="J10" s="112"/>
      <c r="K10" s="112"/>
      <c r="L10" s="112"/>
      <c r="M10" s="112"/>
      <c r="N10" s="112"/>
      <c r="O10" s="112"/>
      <c r="P10" s="112"/>
      <c r="Q10" s="112"/>
      <c r="R10" s="112">
        <v>4000000</v>
      </c>
      <c r="S10" s="112"/>
      <c r="T10" s="112"/>
      <c r="U10" s="92"/>
      <c r="V10" s="112"/>
      <c r="W10" s="112">
        <v>4000000</v>
      </c>
    </row>
    <row r="11" ht="32.9" customHeight="1" spans="1:23">
      <c r="A11" s="23" t="s">
        <v>273</v>
      </c>
      <c r="B11" s="109" t="s">
        <v>274</v>
      </c>
      <c r="C11" s="23" t="s">
        <v>272</v>
      </c>
      <c r="D11" s="23" t="s">
        <v>47</v>
      </c>
      <c r="E11" s="23" t="s">
        <v>76</v>
      </c>
      <c r="F11" s="23" t="s">
        <v>77</v>
      </c>
      <c r="G11" s="23" t="s">
        <v>156</v>
      </c>
      <c r="H11" s="23" t="s">
        <v>157</v>
      </c>
      <c r="I11" s="112">
        <v>4000000</v>
      </c>
      <c r="J11" s="112"/>
      <c r="K11" s="112"/>
      <c r="L11" s="112"/>
      <c r="M11" s="112"/>
      <c r="N11" s="112"/>
      <c r="O11" s="112"/>
      <c r="P11" s="112"/>
      <c r="Q11" s="112"/>
      <c r="R11" s="112">
        <v>4000000</v>
      </c>
      <c r="S11" s="112"/>
      <c r="T11" s="112"/>
      <c r="U11" s="92"/>
      <c r="V11" s="112"/>
      <c r="W11" s="112">
        <v>4000000</v>
      </c>
    </row>
    <row r="12" ht="32.9" customHeight="1" spans="1:23">
      <c r="A12" s="23"/>
      <c r="B12" s="23"/>
      <c r="C12" s="23" t="s">
        <v>275</v>
      </c>
      <c r="D12" s="23"/>
      <c r="E12" s="23"/>
      <c r="F12" s="23"/>
      <c r="G12" s="23"/>
      <c r="H12" s="23"/>
      <c r="I12" s="112">
        <v>600000</v>
      </c>
      <c r="J12" s="112"/>
      <c r="K12" s="112"/>
      <c r="L12" s="112"/>
      <c r="M12" s="112"/>
      <c r="N12" s="112"/>
      <c r="O12" s="112"/>
      <c r="P12" s="112"/>
      <c r="Q12" s="112"/>
      <c r="R12" s="112">
        <v>600000</v>
      </c>
      <c r="S12" s="112"/>
      <c r="T12" s="112"/>
      <c r="U12" s="92"/>
      <c r="V12" s="112"/>
      <c r="W12" s="112">
        <v>600000</v>
      </c>
    </row>
    <row r="13" ht="32.9" customHeight="1" spans="1:23">
      <c r="A13" s="23" t="s">
        <v>270</v>
      </c>
      <c r="B13" s="109" t="s">
        <v>276</v>
      </c>
      <c r="C13" s="23" t="s">
        <v>275</v>
      </c>
      <c r="D13" s="23" t="s">
        <v>47</v>
      </c>
      <c r="E13" s="23" t="s">
        <v>78</v>
      </c>
      <c r="F13" s="23" t="s">
        <v>79</v>
      </c>
      <c r="G13" s="23" t="s">
        <v>197</v>
      </c>
      <c r="H13" s="23" t="s">
        <v>198</v>
      </c>
      <c r="I13" s="112">
        <v>600000</v>
      </c>
      <c r="J13" s="112"/>
      <c r="K13" s="112"/>
      <c r="L13" s="112"/>
      <c r="M13" s="112"/>
      <c r="N13" s="112"/>
      <c r="O13" s="112"/>
      <c r="P13" s="112"/>
      <c r="Q13" s="112"/>
      <c r="R13" s="112">
        <v>600000</v>
      </c>
      <c r="S13" s="112"/>
      <c r="T13" s="112"/>
      <c r="U13" s="92"/>
      <c r="V13" s="112"/>
      <c r="W13" s="112">
        <v>600000</v>
      </c>
    </row>
    <row r="14" ht="32.9" customHeight="1" spans="1:23">
      <c r="A14" s="23"/>
      <c r="B14" s="23"/>
      <c r="C14" s="23" t="s">
        <v>277</v>
      </c>
      <c r="D14" s="23"/>
      <c r="E14" s="23"/>
      <c r="F14" s="23"/>
      <c r="G14" s="23"/>
      <c r="H14" s="23"/>
      <c r="I14" s="112">
        <v>77306.56</v>
      </c>
      <c r="J14" s="112"/>
      <c r="K14" s="112"/>
      <c r="L14" s="112"/>
      <c r="M14" s="112"/>
      <c r="N14" s="112">
        <v>77306.56</v>
      </c>
      <c r="O14" s="112"/>
      <c r="P14" s="112"/>
      <c r="Q14" s="112"/>
      <c r="R14" s="112"/>
      <c r="S14" s="112"/>
      <c r="T14" s="112"/>
      <c r="U14" s="92"/>
      <c r="V14" s="112"/>
      <c r="W14" s="112"/>
    </row>
    <row r="15" ht="32.9" customHeight="1" spans="1:23">
      <c r="A15" s="23" t="s">
        <v>270</v>
      </c>
      <c r="B15" s="109" t="s">
        <v>278</v>
      </c>
      <c r="C15" s="23" t="s">
        <v>277</v>
      </c>
      <c r="D15" s="23" t="s">
        <v>47</v>
      </c>
      <c r="E15" s="23" t="s">
        <v>78</v>
      </c>
      <c r="F15" s="23" t="s">
        <v>79</v>
      </c>
      <c r="G15" s="23" t="s">
        <v>279</v>
      </c>
      <c r="H15" s="23" t="s">
        <v>280</v>
      </c>
      <c r="I15" s="112">
        <v>77306.56</v>
      </c>
      <c r="J15" s="112"/>
      <c r="K15" s="112"/>
      <c r="L15" s="112"/>
      <c r="M15" s="112"/>
      <c r="N15" s="112">
        <v>77306.56</v>
      </c>
      <c r="O15" s="112"/>
      <c r="P15" s="112"/>
      <c r="Q15" s="112"/>
      <c r="R15" s="112"/>
      <c r="S15" s="112"/>
      <c r="T15" s="112"/>
      <c r="U15" s="92"/>
      <c r="V15" s="112"/>
      <c r="W15" s="112"/>
    </row>
    <row r="16" ht="32.9" customHeight="1" spans="1:23">
      <c r="A16" s="23"/>
      <c r="B16" s="23"/>
      <c r="C16" s="23" t="s">
        <v>281</v>
      </c>
      <c r="D16" s="23"/>
      <c r="E16" s="23"/>
      <c r="F16" s="23"/>
      <c r="G16" s="23"/>
      <c r="H16" s="23"/>
      <c r="I16" s="112">
        <v>1030369.6</v>
      </c>
      <c r="J16" s="112">
        <v>1000000</v>
      </c>
      <c r="K16" s="112">
        <v>1000000</v>
      </c>
      <c r="L16" s="112"/>
      <c r="M16" s="112"/>
      <c r="N16" s="112">
        <v>30369.6</v>
      </c>
      <c r="O16" s="112"/>
      <c r="P16" s="112"/>
      <c r="Q16" s="112"/>
      <c r="R16" s="112"/>
      <c r="S16" s="112"/>
      <c r="T16" s="112"/>
      <c r="U16" s="92"/>
      <c r="V16" s="112"/>
      <c r="W16" s="112"/>
    </row>
    <row r="17" ht="32.9" customHeight="1" spans="1:23">
      <c r="A17" s="23" t="s">
        <v>282</v>
      </c>
      <c r="B17" s="109" t="s">
        <v>283</v>
      </c>
      <c r="C17" s="23" t="s">
        <v>281</v>
      </c>
      <c r="D17" s="23" t="s">
        <v>47</v>
      </c>
      <c r="E17" s="23" t="s">
        <v>78</v>
      </c>
      <c r="F17" s="23" t="s">
        <v>79</v>
      </c>
      <c r="G17" s="23" t="s">
        <v>205</v>
      </c>
      <c r="H17" s="23" t="s">
        <v>206</v>
      </c>
      <c r="I17" s="112">
        <v>180000</v>
      </c>
      <c r="J17" s="112">
        <v>180000</v>
      </c>
      <c r="K17" s="112">
        <v>180000</v>
      </c>
      <c r="L17" s="112"/>
      <c r="M17" s="112"/>
      <c r="N17" s="112"/>
      <c r="O17" s="112"/>
      <c r="P17" s="112"/>
      <c r="Q17" s="112"/>
      <c r="R17" s="112"/>
      <c r="S17" s="112"/>
      <c r="T17" s="112"/>
      <c r="U17" s="92"/>
      <c r="V17" s="112"/>
      <c r="W17" s="112"/>
    </row>
    <row r="18" ht="32.9" customHeight="1" spans="1:23">
      <c r="A18" s="23" t="s">
        <v>282</v>
      </c>
      <c r="B18" s="109" t="s">
        <v>283</v>
      </c>
      <c r="C18" s="23" t="s">
        <v>281</v>
      </c>
      <c r="D18" s="23" t="s">
        <v>47</v>
      </c>
      <c r="E18" s="23" t="s">
        <v>78</v>
      </c>
      <c r="F18" s="23" t="s">
        <v>79</v>
      </c>
      <c r="G18" s="23" t="s">
        <v>207</v>
      </c>
      <c r="H18" s="23" t="s">
        <v>208</v>
      </c>
      <c r="I18" s="112">
        <v>807869.6</v>
      </c>
      <c r="J18" s="112">
        <v>777500</v>
      </c>
      <c r="K18" s="112">
        <v>777500</v>
      </c>
      <c r="L18" s="112"/>
      <c r="M18" s="112"/>
      <c r="N18" s="112">
        <v>30369.6</v>
      </c>
      <c r="O18" s="112"/>
      <c r="P18" s="112"/>
      <c r="Q18" s="112"/>
      <c r="R18" s="112"/>
      <c r="S18" s="112"/>
      <c r="T18" s="112"/>
      <c r="U18" s="92"/>
      <c r="V18" s="112"/>
      <c r="W18" s="112"/>
    </row>
    <row r="19" ht="32.9" customHeight="1" spans="1:23">
      <c r="A19" s="23" t="s">
        <v>282</v>
      </c>
      <c r="B19" s="109" t="s">
        <v>283</v>
      </c>
      <c r="C19" s="23" t="s">
        <v>281</v>
      </c>
      <c r="D19" s="23" t="s">
        <v>47</v>
      </c>
      <c r="E19" s="23" t="s">
        <v>78</v>
      </c>
      <c r="F19" s="23" t="s">
        <v>79</v>
      </c>
      <c r="G19" s="23" t="s">
        <v>284</v>
      </c>
      <c r="H19" s="23" t="s">
        <v>285</v>
      </c>
      <c r="I19" s="112">
        <v>17000</v>
      </c>
      <c r="J19" s="112">
        <v>17000</v>
      </c>
      <c r="K19" s="112">
        <v>17000</v>
      </c>
      <c r="L19" s="112"/>
      <c r="M19" s="112"/>
      <c r="N19" s="112"/>
      <c r="O19" s="112"/>
      <c r="P19" s="112"/>
      <c r="Q19" s="112"/>
      <c r="R19" s="112"/>
      <c r="S19" s="112"/>
      <c r="T19" s="112"/>
      <c r="U19" s="92"/>
      <c r="V19" s="112"/>
      <c r="W19" s="112"/>
    </row>
    <row r="20" ht="32.9" customHeight="1" spans="1:23">
      <c r="A20" s="23" t="s">
        <v>282</v>
      </c>
      <c r="B20" s="109" t="s">
        <v>283</v>
      </c>
      <c r="C20" s="23" t="s">
        <v>281</v>
      </c>
      <c r="D20" s="23" t="s">
        <v>47</v>
      </c>
      <c r="E20" s="23" t="s">
        <v>78</v>
      </c>
      <c r="F20" s="23" t="s">
        <v>79</v>
      </c>
      <c r="G20" s="23" t="s">
        <v>259</v>
      </c>
      <c r="H20" s="23" t="s">
        <v>260</v>
      </c>
      <c r="I20" s="112">
        <v>25500</v>
      </c>
      <c r="J20" s="112">
        <v>25500</v>
      </c>
      <c r="K20" s="112">
        <v>25500</v>
      </c>
      <c r="L20" s="112"/>
      <c r="M20" s="112"/>
      <c r="N20" s="112"/>
      <c r="O20" s="112"/>
      <c r="P20" s="112"/>
      <c r="Q20" s="112"/>
      <c r="R20" s="112"/>
      <c r="S20" s="112"/>
      <c r="T20" s="112"/>
      <c r="U20" s="92"/>
      <c r="V20" s="112"/>
      <c r="W20" s="112"/>
    </row>
    <row r="21" ht="32.9" customHeight="1" spans="1:23">
      <c r="A21" s="23"/>
      <c r="B21" s="23"/>
      <c r="C21" s="23" t="s">
        <v>269</v>
      </c>
      <c r="D21" s="23"/>
      <c r="E21" s="23"/>
      <c r="F21" s="23"/>
      <c r="G21" s="23"/>
      <c r="H21" s="23"/>
      <c r="I21" s="112">
        <v>165366.82</v>
      </c>
      <c r="J21" s="112"/>
      <c r="K21" s="112"/>
      <c r="L21" s="112"/>
      <c r="M21" s="112"/>
      <c r="N21" s="112">
        <v>165366.82</v>
      </c>
      <c r="O21" s="112"/>
      <c r="P21" s="112"/>
      <c r="Q21" s="112"/>
      <c r="R21" s="112"/>
      <c r="S21" s="112"/>
      <c r="T21" s="112"/>
      <c r="U21" s="92"/>
      <c r="V21" s="112"/>
      <c r="W21" s="112"/>
    </row>
    <row r="22" ht="32.9" customHeight="1" spans="1:23">
      <c r="A22" s="23" t="s">
        <v>270</v>
      </c>
      <c r="B22" s="109" t="s">
        <v>286</v>
      </c>
      <c r="C22" s="23" t="s">
        <v>269</v>
      </c>
      <c r="D22" s="23" t="s">
        <v>49</v>
      </c>
      <c r="E22" s="23" t="s">
        <v>78</v>
      </c>
      <c r="F22" s="23" t="s">
        <v>79</v>
      </c>
      <c r="G22" s="23" t="s">
        <v>241</v>
      </c>
      <c r="H22" s="23" t="s">
        <v>242</v>
      </c>
      <c r="I22" s="112">
        <v>20881.02</v>
      </c>
      <c r="J22" s="112"/>
      <c r="K22" s="112"/>
      <c r="L22" s="112"/>
      <c r="M22" s="112"/>
      <c r="N22" s="112">
        <v>20881.02</v>
      </c>
      <c r="O22" s="112"/>
      <c r="P22" s="112"/>
      <c r="Q22" s="112"/>
      <c r="R22" s="112"/>
      <c r="S22" s="112"/>
      <c r="T22" s="112"/>
      <c r="U22" s="92"/>
      <c r="V22" s="112"/>
      <c r="W22" s="112"/>
    </row>
    <row r="23" ht="32.9" customHeight="1" spans="1:23">
      <c r="A23" s="23" t="s">
        <v>270</v>
      </c>
      <c r="B23" s="109" t="s">
        <v>286</v>
      </c>
      <c r="C23" s="23" t="s">
        <v>269</v>
      </c>
      <c r="D23" s="23" t="s">
        <v>49</v>
      </c>
      <c r="E23" s="23" t="s">
        <v>78</v>
      </c>
      <c r="F23" s="23" t="s">
        <v>79</v>
      </c>
      <c r="G23" s="23" t="s">
        <v>225</v>
      </c>
      <c r="H23" s="23" t="s">
        <v>226</v>
      </c>
      <c r="I23" s="112">
        <v>98625.12</v>
      </c>
      <c r="J23" s="112"/>
      <c r="K23" s="112"/>
      <c r="L23" s="112"/>
      <c r="M23" s="112"/>
      <c r="N23" s="112">
        <v>98625.12</v>
      </c>
      <c r="O23" s="112"/>
      <c r="P23" s="112"/>
      <c r="Q23" s="112"/>
      <c r="R23" s="112"/>
      <c r="S23" s="112"/>
      <c r="T23" s="112"/>
      <c r="U23" s="92"/>
      <c r="V23" s="112"/>
      <c r="W23" s="112"/>
    </row>
    <row r="24" ht="32.9" customHeight="1" spans="1:23">
      <c r="A24" s="23" t="s">
        <v>270</v>
      </c>
      <c r="B24" s="109" t="s">
        <v>286</v>
      </c>
      <c r="C24" s="23" t="s">
        <v>269</v>
      </c>
      <c r="D24" s="23" t="s">
        <v>49</v>
      </c>
      <c r="E24" s="23" t="s">
        <v>78</v>
      </c>
      <c r="F24" s="23" t="s">
        <v>79</v>
      </c>
      <c r="G24" s="23" t="s">
        <v>227</v>
      </c>
      <c r="H24" s="23" t="s">
        <v>228</v>
      </c>
      <c r="I24" s="112">
        <v>10748.94</v>
      </c>
      <c r="J24" s="112"/>
      <c r="K24" s="112"/>
      <c r="L24" s="112"/>
      <c r="M24" s="112"/>
      <c r="N24" s="112">
        <v>10748.94</v>
      </c>
      <c r="O24" s="112"/>
      <c r="P24" s="112"/>
      <c r="Q24" s="112"/>
      <c r="R24" s="112"/>
      <c r="S24" s="112"/>
      <c r="T24" s="112"/>
      <c r="U24" s="92"/>
      <c r="V24" s="112"/>
      <c r="W24" s="112"/>
    </row>
    <row r="25" ht="32.9" customHeight="1" spans="1:23">
      <c r="A25" s="23" t="s">
        <v>270</v>
      </c>
      <c r="B25" s="109" t="s">
        <v>286</v>
      </c>
      <c r="C25" s="23" t="s">
        <v>269</v>
      </c>
      <c r="D25" s="23" t="s">
        <v>49</v>
      </c>
      <c r="E25" s="23" t="s">
        <v>78</v>
      </c>
      <c r="F25" s="23" t="s">
        <v>79</v>
      </c>
      <c r="G25" s="23" t="s">
        <v>243</v>
      </c>
      <c r="H25" s="23" t="s">
        <v>244</v>
      </c>
      <c r="I25" s="112">
        <v>35111.74</v>
      </c>
      <c r="J25" s="112"/>
      <c r="K25" s="112"/>
      <c r="L25" s="112"/>
      <c r="M25" s="112"/>
      <c r="N25" s="112">
        <v>35111.74</v>
      </c>
      <c r="O25" s="112"/>
      <c r="P25" s="112"/>
      <c r="Q25" s="112"/>
      <c r="R25" s="112"/>
      <c r="S25" s="112"/>
      <c r="T25" s="112"/>
      <c r="U25" s="92"/>
      <c r="V25" s="112"/>
      <c r="W25" s="112"/>
    </row>
    <row r="26" ht="32.9" customHeight="1" spans="1:23">
      <c r="A26" s="23"/>
      <c r="B26" s="23"/>
      <c r="C26" s="23" t="s">
        <v>287</v>
      </c>
      <c r="D26" s="23"/>
      <c r="E26" s="23"/>
      <c r="F26" s="23"/>
      <c r="G26" s="23"/>
      <c r="H26" s="23"/>
      <c r="I26" s="112">
        <v>20000</v>
      </c>
      <c r="J26" s="112"/>
      <c r="K26" s="112"/>
      <c r="L26" s="112"/>
      <c r="M26" s="112"/>
      <c r="N26" s="112"/>
      <c r="O26" s="112"/>
      <c r="P26" s="112"/>
      <c r="Q26" s="112"/>
      <c r="R26" s="112">
        <v>20000</v>
      </c>
      <c r="S26" s="112"/>
      <c r="T26" s="112"/>
      <c r="U26" s="92"/>
      <c r="V26" s="112"/>
      <c r="W26" s="112">
        <v>20000</v>
      </c>
    </row>
    <row r="27" ht="32.9" customHeight="1" spans="1:23">
      <c r="A27" s="23" t="s">
        <v>179</v>
      </c>
      <c r="B27" s="109" t="s">
        <v>288</v>
      </c>
      <c r="C27" s="23" t="s">
        <v>287</v>
      </c>
      <c r="D27" s="23" t="s">
        <v>49</v>
      </c>
      <c r="E27" s="23" t="s">
        <v>71</v>
      </c>
      <c r="F27" s="23" t="s">
        <v>70</v>
      </c>
      <c r="G27" s="23" t="s">
        <v>289</v>
      </c>
      <c r="H27" s="23" t="s">
        <v>290</v>
      </c>
      <c r="I27" s="112">
        <v>20000</v>
      </c>
      <c r="J27" s="112"/>
      <c r="K27" s="112"/>
      <c r="L27" s="112"/>
      <c r="M27" s="112"/>
      <c r="N27" s="112"/>
      <c r="O27" s="112"/>
      <c r="P27" s="112"/>
      <c r="Q27" s="112"/>
      <c r="R27" s="112">
        <v>20000</v>
      </c>
      <c r="S27" s="112"/>
      <c r="T27" s="112"/>
      <c r="U27" s="92"/>
      <c r="V27" s="112"/>
      <c r="W27" s="112">
        <v>20000</v>
      </c>
    </row>
    <row r="28" ht="32.9" customHeight="1" spans="1:23">
      <c r="A28" s="23"/>
      <c r="B28" s="23"/>
      <c r="C28" s="23" t="s">
        <v>272</v>
      </c>
      <c r="D28" s="23"/>
      <c r="E28" s="23"/>
      <c r="F28" s="23"/>
      <c r="G28" s="23"/>
      <c r="H28" s="23"/>
      <c r="I28" s="112">
        <v>1320000</v>
      </c>
      <c r="J28" s="112"/>
      <c r="K28" s="112"/>
      <c r="L28" s="112"/>
      <c r="M28" s="112"/>
      <c r="N28" s="112"/>
      <c r="O28" s="112"/>
      <c r="P28" s="112"/>
      <c r="Q28" s="112"/>
      <c r="R28" s="112">
        <v>1320000</v>
      </c>
      <c r="S28" s="112"/>
      <c r="T28" s="112"/>
      <c r="U28" s="92"/>
      <c r="V28" s="112"/>
      <c r="W28" s="112">
        <v>1320000</v>
      </c>
    </row>
    <row r="29" ht="32.9" customHeight="1" spans="1:23">
      <c r="A29" s="23" t="s">
        <v>273</v>
      </c>
      <c r="B29" s="109" t="s">
        <v>291</v>
      </c>
      <c r="C29" s="23" t="s">
        <v>272</v>
      </c>
      <c r="D29" s="23" t="s">
        <v>49</v>
      </c>
      <c r="E29" s="23" t="s">
        <v>76</v>
      </c>
      <c r="F29" s="23" t="s">
        <v>77</v>
      </c>
      <c r="G29" s="23" t="s">
        <v>156</v>
      </c>
      <c r="H29" s="23" t="s">
        <v>157</v>
      </c>
      <c r="I29" s="112">
        <v>1320000</v>
      </c>
      <c r="J29" s="112"/>
      <c r="K29" s="112"/>
      <c r="L29" s="112"/>
      <c r="M29" s="112"/>
      <c r="N29" s="112"/>
      <c r="O29" s="112"/>
      <c r="P29" s="112"/>
      <c r="Q29" s="112"/>
      <c r="R29" s="112">
        <v>1320000</v>
      </c>
      <c r="S29" s="112"/>
      <c r="T29" s="112"/>
      <c r="U29" s="92"/>
      <c r="V29" s="112"/>
      <c r="W29" s="112">
        <v>1320000</v>
      </c>
    </row>
    <row r="30" ht="32.9" customHeight="1" spans="1:23">
      <c r="A30" s="23"/>
      <c r="B30" s="23"/>
      <c r="C30" s="23" t="s">
        <v>292</v>
      </c>
      <c r="D30" s="23"/>
      <c r="E30" s="23"/>
      <c r="F30" s="23"/>
      <c r="G30" s="23"/>
      <c r="H30" s="23"/>
      <c r="I30" s="112">
        <v>570000</v>
      </c>
      <c r="J30" s="112"/>
      <c r="K30" s="112"/>
      <c r="L30" s="112"/>
      <c r="M30" s="112"/>
      <c r="N30" s="112"/>
      <c r="O30" s="112"/>
      <c r="P30" s="112"/>
      <c r="Q30" s="112"/>
      <c r="R30" s="112">
        <v>570000</v>
      </c>
      <c r="S30" s="112"/>
      <c r="T30" s="112"/>
      <c r="U30" s="92"/>
      <c r="V30" s="112"/>
      <c r="W30" s="112">
        <v>570000</v>
      </c>
    </row>
    <row r="31" ht="32.9" customHeight="1" spans="1:23">
      <c r="A31" s="23" t="s">
        <v>167</v>
      </c>
      <c r="B31" s="109" t="s">
        <v>293</v>
      </c>
      <c r="C31" s="23" t="s">
        <v>292</v>
      </c>
      <c r="D31" s="23" t="s">
        <v>49</v>
      </c>
      <c r="E31" s="23" t="s">
        <v>76</v>
      </c>
      <c r="F31" s="23" t="s">
        <v>77</v>
      </c>
      <c r="G31" s="23" t="s">
        <v>170</v>
      </c>
      <c r="H31" s="23" t="s">
        <v>171</v>
      </c>
      <c r="I31" s="112">
        <v>870</v>
      </c>
      <c r="J31" s="112"/>
      <c r="K31" s="112"/>
      <c r="L31" s="112"/>
      <c r="M31" s="112"/>
      <c r="N31" s="112"/>
      <c r="O31" s="112"/>
      <c r="P31" s="112"/>
      <c r="Q31" s="112"/>
      <c r="R31" s="112">
        <v>870</v>
      </c>
      <c r="S31" s="112"/>
      <c r="T31" s="112"/>
      <c r="U31" s="92"/>
      <c r="V31" s="112"/>
      <c r="W31" s="112">
        <v>870</v>
      </c>
    </row>
    <row r="32" ht="32.9" customHeight="1" spans="1:23">
      <c r="A32" s="23" t="s">
        <v>167</v>
      </c>
      <c r="B32" s="109" t="s">
        <v>293</v>
      </c>
      <c r="C32" s="23" t="s">
        <v>292</v>
      </c>
      <c r="D32" s="23" t="s">
        <v>49</v>
      </c>
      <c r="E32" s="23" t="s">
        <v>84</v>
      </c>
      <c r="F32" s="23" t="s">
        <v>85</v>
      </c>
      <c r="G32" s="23" t="s">
        <v>168</v>
      </c>
      <c r="H32" s="23" t="s">
        <v>169</v>
      </c>
      <c r="I32" s="112">
        <v>235000</v>
      </c>
      <c r="J32" s="112"/>
      <c r="K32" s="112"/>
      <c r="L32" s="112"/>
      <c r="M32" s="112"/>
      <c r="N32" s="112"/>
      <c r="O32" s="112"/>
      <c r="P32" s="112"/>
      <c r="Q32" s="112"/>
      <c r="R32" s="112">
        <v>235000</v>
      </c>
      <c r="S32" s="112"/>
      <c r="T32" s="112"/>
      <c r="U32" s="92"/>
      <c r="V32" s="112"/>
      <c r="W32" s="112">
        <v>235000</v>
      </c>
    </row>
    <row r="33" ht="32.9" customHeight="1" spans="1:23">
      <c r="A33" s="23" t="s">
        <v>167</v>
      </c>
      <c r="B33" s="109" t="s">
        <v>293</v>
      </c>
      <c r="C33" s="23" t="s">
        <v>292</v>
      </c>
      <c r="D33" s="23" t="s">
        <v>49</v>
      </c>
      <c r="E33" s="23" t="s">
        <v>93</v>
      </c>
      <c r="F33" s="23" t="s">
        <v>94</v>
      </c>
      <c r="G33" s="23" t="s">
        <v>172</v>
      </c>
      <c r="H33" s="23" t="s">
        <v>173</v>
      </c>
      <c r="I33" s="112">
        <v>110000</v>
      </c>
      <c r="J33" s="112"/>
      <c r="K33" s="112"/>
      <c r="L33" s="112"/>
      <c r="M33" s="112"/>
      <c r="N33" s="112"/>
      <c r="O33" s="112"/>
      <c r="P33" s="112"/>
      <c r="Q33" s="112"/>
      <c r="R33" s="112">
        <v>110000</v>
      </c>
      <c r="S33" s="112"/>
      <c r="T33" s="112"/>
      <c r="U33" s="92"/>
      <c r="V33" s="112"/>
      <c r="W33" s="112">
        <v>110000</v>
      </c>
    </row>
    <row r="34" ht="32.9" customHeight="1" spans="1:23">
      <c r="A34" s="23" t="s">
        <v>167</v>
      </c>
      <c r="B34" s="109" t="s">
        <v>293</v>
      </c>
      <c r="C34" s="23" t="s">
        <v>292</v>
      </c>
      <c r="D34" s="23" t="s">
        <v>49</v>
      </c>
      <c r="E34" s="23" t="s">
        <v>93</v>
      </c>
      <c r="F34" s="23" t="s">
        <v>94</v>
      </c>
      <c r="G34" s="23" t="s">
        <v>170</v>
      </c>
      <c r="H34" s="23" t="s">
        <v>171</v>
      </c>
      <c r="I34" s="112">
        <v>4100</v>
      </c>
      <c r="J34" s="112"/>
      <c r="K34" s="112"/>
      <c r="L34" s="112"/>
      <c r="M34" s="112"/>
      <c r="N34" s="112"/>
      <c r="O34" s="112"/>
      <c r="P34" s="112"/>
      <c r="Q34" s="112"/>
      <c r="R34" s="112">
        <v>4100</v>
      </c>
      <c r="S34" s="112"/>
      <c r="T34" s="112"/>
      <c r="U34" s="92"/>
      <c r="V34" s="112"/>
      <c r="W34" s="112">
        <v>4100</v>
      </c>
    </row>
    <row r="35" ht="32.9" customHeight="1" spans="1:23">
      <c r="A35" s="23" t="s">
        <v>167</v>
      </c>
      <c r="B35" s="109" t="s">
        <v>293</v>
      </c>
      <c r="C35" s="23" t="s">
        <v>292</v>
      </c>
      <c r="D35" s="23" t="s">
        <v>49</v>
      </c>
      <c r="E35" s="23" t="s">
        <v>95</v>
      </c>
      <c r="F35" s="23" t="s">
        <v>96</v>
      </c>
      <c r="G35" s="23" t="s">
        <v>174</v>
      </c>
      <c r="H35" s="23" t="s">
        <v>175</v>
      </c>
      <c r="I35" s="112">
        <v>58000</v>
      </c>
      <c r="J35" s="112"/>
      <c r="K35" s="112"/>
      <c r="L35" s="112"/>
      <c r="M35" s="112"/>
      <c r="N35" s="112"/>
      <c r="O35" s="112"/>
      <c r="P35" s="112"/>
      <c r="Q35" s="112"/>
      <c r="R35" s="112">
        <v>58000</v>
      </c>
      <c r="S35" s="112"/>
      <c r="T35" s="112"/>
      <c r="U35" s="92"/>
      <c r="V35" s="112"/>
      <c r="W35" s="112">
        <v>58000</v>
      </c>
    </row>
    <row r="36" ht="32.9" customHeight="1" spans="1:23">
      <c r="A36" s="23" t="s">
        <v>167</v>
      </c>
      <c r="B36" s="109" t="s">
        <v>293</v>
      </c>
      <c r="C36" s="23" t="s">
        <v>292</v>
      </c>
      <c r="D36" s="23" t="s">
        <v>49</v>
      </c>
      <c r="E36" s="23" t="s">
        <v>103</v>
      </c>
      <c r="F36" s="23" t="s">
        <v>104</v>
      </c>
      <c r="G36" s="23" t="s">
        <v>170</v>
      </c>
      <c r="H36" s="23" t="s">
        <v>171</v>
      </c>
      <c r="I36" s="112">
        <v>162030</v>
      </c>
      <c r="J36" s="112"/>
      <c r="K36" s="112"/>
      <c r="L36" s="112"/>
      <c r="M36" s="112"/>
      <c r="N36" s="112"/>
      <c r="O36" s="112"/>
      <c r="P36" s="112"/>
      <c r="Q36" s="112"/>
      <c r="R36" s="112">
        <v>162030</v>
      </c>
      <c r="S36" s="112"/>
      <c r="T36" s="112"/>
      <c r="U36" s="92"/>
      <c r="V36" s="112"/>
      <c r="W36" s="112">
        <v>162030</v>
      </c>
    </row>
    <row r="37" ht="32.9" customHeight="1" spans="1:23">
      <c r="A37" s="23"/>
      <c r="B37" s="23"/>
      <c r="C37" s="23" t="s">
        <v>275</v>
      </c>
      <c r="D37" s="23"/>
      <c r="E37" s="23"/>
      <c r="F37" s="23"/>
      <c r="G37" s="23"/>
      <c r="H37" s="23"/>
      <c r="I37" s="112">
        <v>400000</v>
      </c>
      <c r="J37" s="112"/>
      <c r="K37" s="112"/>
      <c r="L37" s="112"/>
      <c r="M37" s="112"/>
      <c r="N37" s="112"/>
      <c r="O37" s="112"/>
      <c r="P37" s="112"/>
      <c r="Q37" s="112"/>
      <c r="R37" s="112">
        <v>400000</v>
      </c>
      <c r="S37" s="112"/>
      <c r="T37" s="112"/>
      <c r="U37" s="92"/>
      <c r="V37" s="112"/>
      <c r="W37" s="112">
        <v>400000</v>
      </c>
    </row>
    <row r="38" ht="32.9" customHeight="1" spans="1:23">
      <c r="A38" s="23" t="s">
        <v>270</v>
      </c>
      <c r="B38" s="109" t="s">
        <v>294</v>
      </c>
      <c r="C38" s="23" t="s">
        <v>275</v>
      </c>
      <c r="D38" s="23" t="s">
        <v>49</v>
      </c>
      <c r="E38" s="23" t="s">
        <v>78</v>
      </c>
      <c r="F38" s="23" t="s">
        <v>79</v>
      </c>
      <c r="G38" s="23" t="s">
        <v>197</v>
      </c>
      <c r="H38" s="23" t="s">
        <v>198</v>
      </c>
      <c r="I38" s="112">
        <v>200000</v>
      </c>
      <c r="J38" s="112"/>
      <c r="K38" s="112"/>
      <c r="L38" s="112"/>
      <c r="M38" s="112"/>
      <c r="N38" s="112"/>
      <c r="O38" s="112"/>
      <c r="P38" s="112"/>
      <c r="Q38" s="112"/>
      <c r="R38" s="112">
        <v>200000</v>
      </c>
      <c r="S38" s="112"/>
      <c r="T38" s="112"/>
      <c r="U38" s="92"/>
      <c r="V38" s="112"/>
      <c r="W38" s="112">
        <v>200000</v>
      </c>
    </row>
    <row r="39" ht="32.9" customHeight="1" spans="1:23">
      <c r="A39" s="23" t="s">
        <v>270</v>
      </c>
      <c r="B39" s="109" t="s">
        <v>294</v>
      </c>
      <c r="C39" s="23" t="s">
        <v>275</v>
      </c>
      <c r="D39" s="23" t="s">
        <v>49</v>
      </c>
      <c r="E39" s="23" t="s">
        <v>78</v>
      </c>
      <c r="F39" s="23" t="s">
        <v>79</v>
      </c>
      <c r="G39" s="23" t="s">
        <v>295</v>
      </c>
      <c r="H39" s="23" t="s">
        <v>296</v>
      </c>
      <c r="I39" s="112">
        <v>200000</v>
      </c>
      <c r="J39" s="112"/>
      <c r="K39" s="112"/>
      <c r="L39" s="112"/>
      <c r="M39" s="112"/>
      <c r="N39" s="112"/>
      <c r="O39" s="112"/>
      <c r="P39" s="112"/>
      <c r="Q39" s="112"/>
      <c r="R39" s="112">
        <v>200000</v>
      </c>
      <c r="S39" s="112"/>
      <c r="T39" s="112"/>
      <c r="U39" s="92"/>
      <c r="V39" s="112"/>
      <c r="W39" s="112">
        <v>200000</v>
      </c>
    </row>
    <row r="40" ht="32.9" customHeight="1" spans="1:23">
      <c r="A40" s="23"/>
      <c r="B40" s="23"/>
      <c r="C40" s="23" t="s">
        <v>281</v>
      </c>
      <c r="D40" s="23"/>
      <c r="E40" s="23"/>
      <c r="F40" s="23"/>
      <c r="G40" s="23"/>
      <c r="H40" s="23"/>
      <c r="I40" s="112">
        <v>730000</v>
      </c>
      <c r="J40" s="112">
        <v>730000</v>
      </c>
      <c r="K40" s="112">
        <v>730000</v>
      </c>
      <c r="L40" s="112"/>
      <c r="M40" s="112"/>
      <c r="N40" s="112"/>
      <c r="O40" s="112"/>
      <c r="P40" s="112"/>
      <c r="Q40" s="112"/>
      <c r="R40" s="112"/>
      <c r="S40" s="112"/>
      <c r="T40" s="112"/>
      <c r="U40" s="92"/>
      <c r="V40" s="112"/>
      <c r="W40" s="112"/>
    </row>
    <row r="41" ht="32.9" customHeight="1" spans="1:23">
      <c r="A41" s="23" t="s">
        <v>282</v>
      </c>
      <c r="B41" s="109" t="s">
        <v>297</v>
      </c>
      <c r="C41" s="23" t="s">
        <v>281</v>
      </c>
      <c r="D41" s="23" t="s">
        <v>49</v>
      </c>
      <c r="E41" s="23" t="s">
        <v>78</v>
      </c>
      <c r="F41" s="23" t="s">
        <v>79</v>
      </c>
      <c r="G41" s="23" t="s">
        <v>205</v>
      </c>
      <c r="H41" s="23" t="s">
        <v>206</v>
      </c>
      <c r="I41" s="112">
        <v>177804.17</v>
      </c>
      <c r="J41" s="112">
        <v>177804.17</v>
      </c>
      <c r="K41" s="112">
        <v>177804.17</v>
      </c>
      <c r="L41" s="112"/>
      <c r="M41" s="112"/>
      <c r="N41" s="112"/>
      <c r="O41" s="112"/>
      <c r="P41" s="112"/>
      <c r="Q41" s="112"/>
      <c r="R41" s="112"/>
      <c r="S41" s="112"/>
      <c r="T41" s="112"/>
      <c r="U41" s="92"/>
      <c r="V41" s="112"/>
      <c r="W41" s="112"/>
    </row>
    <row r="42" ht="32.9" customHeight="1" spans="1:23">
      <c r="A42" s="23" t="s">
        <v>282</v>
      </c>
      <c r="B42" s="109" t="s">
        <v>297</v>
      </c>
      <c r="C42" s="23" t="s">
        <v>281</v>
      </c>
      <c r="D42" s="23" t="s">
        <v>49</v>
      </c>
      <c r="E42" s="23" t="s">
        <v>78</v>
      </c>
      <c r="F42" s="23" t="s">
        <v>79</v>
      </c>
      <c r="G42" s="23" t="s">
        <v>207</v>
      </c>
      <c r="H42" s="23" t="s">
        <v>208</v>
      </c>
      <c r="I42" s="112">
        <v>471195.83</v>
      </c>
      <c r="J42" s="112">
        <v>471195.83</v>
      </c>
      <c r="K42" s="112">
        <v>471195.83</v>
      </c>
      <c r="L42" s="112"/>
      <c r="M42" s="112"/>
      <c r="N42" s="112"/>
      <c r="O42" s="112"/>
      <c r="P42" s="112"/>
      <c r="Q42" s="112"/>
      <c r="R42" s="112"/>
      <c r="S42" s="112"/>
      <c r="T42" s="112"/>
      <c r="U42" s="92"/>
      <c r="V42" s="112"/>
      <c r="W42" s="112"/>
    </row>
    <row r="43" ht="32.9" customHeight="1" spans="1:23">
      <c r="A43" s="23" t="s">
        <v>282</v>
      </c>
      <c r="B43" s="109" t="s">
        <v>297</v>
      </c>
      <c r="C43" s="23" t="s">
        <v>281</v>
      </c>
      <c r="D43" s="23" t="s">
        <v>49</v>
      </c>
      <c r="E43" s="23" t="s">
        <v>78</v>
      </c>
      <c r="F43" s="23" t="s">
        <v>79</v>
      </c>
      <c r="G43" s="23" t="s">
        <v>284</v>
      </c>
      <c r="H43" s="23" t="s">
        <v>285</v>
      </c>
      <c r="I43" s="112">
        <v>30000</v>
      </c>
      <c r="J43" s="112">
        <v>30000</v>
      </c>
      <c r="K43" s="112">
        <v>30000</v>
      </c>
      <c r="L43" s="112"/>
      <c r="M43" s="112"/>
      <c r="N43" s="112"/>
      <c r="O43" s="112"/>
      <c r="P43" s="112"/>
      <c r="Q43" s="112"/>
      <c r="R43" s="112"/>
      <c r="S43" s="112"/>
      <c r="T43" s="112"/>
      <c r="U43" s="92"/>
      <c r="V43" s="112"/>
      <c r="W43" s="112"/>
    </row>
    <row r="44" ht="32.9" customHeight="1" spans="1:23">
      <c r="A44" s="23" t="s">
        <v>282</v>
      </c>
      <c r="B44" s="109" t="s">
        <v>297</v>
      </c>
      <c r="C44" s="23" t="s">
        <v>281</v>
      </c>
      <c r="D44" s="23" t="s">
        <v>49</v>
      </c>
      <c r="E44" s="23" t="s">
        <v>78</v>
      </c>
      <c r="F44" s="23" t="s">
        <v>79</v>
      </c>
      <c r="G44" s="23" t="s">
        <v>259</v>
      </c>
      <c r="H44" s="23" t="s">
        <v>260</v>
      </c>
      <c r="I44" s="112">
        <v>51000</v>
      </c>
      <c r="J44" s="112">
        <v>51000</v>
      </c>
      <c r="K44" s="112">
        <v>51000</v>
      </c>
      <c r="L44" s="112"/>
      <c r="M44" s="112"/>
      <c r="N44" s="112"/>
      <c r="O44" s="112"/>
      <c r="P44" s="112"/>
      <c r="Q44" s="112"/>
      <c r="R44" s="112"/>
      <c r="S44" s="112"/>
      <c r="T44" s="112"/>
      <c r="U44" s="92"/>
      <c r="V44" s="112"/>
      <c r="W44" s="112"/>
    </row>
    <row r="45" ht="32.9" customHeight="1" spans="1:23">
      <c r="A45" s="23"/>
      <c r="B45" s="23"/>
      <c r="C45" s="23" t="s">
        <v>287</v>
      </c>
      <c r="D45" s="23"/>
      <c r="E45" s="23"/>
      <c r="F45" s="23"/>
      <c r="G45" s="23"/>
      <c r="H45" s="23"/>
      <c r="I45" s="112">
        <v>410400</v>
      </c>
      <c r="J45" s="112"/>
      <c r="K45" s="112"/>
      <c r="L45" s="112"/>
      <c r="M45" s="112"/>
      <c r="N45" s="112"/>
      <c r="O45" s="112"/>
      <c r="P45" s="112"/>
      <c r="Q45" s="112"/>
      <c r="R45" s="112">
        <v>410400</v>
      </c>
      <c r="S45" s="112"/>
      <c r="T45" s="112"/>
      <c r="U45" s="92"/>
      <c r="V45" s="112"/>
      <c r="W45" s="112">
        <v>410400</v>
      </c>
    </row>
    <row r="46" ht="32.9" customHeight="1" spans="1:23">
      <c r="A46" s="23" t="s">
        <v>179</v>
      </c>
      <c r="B46" s="109" t="s">
        <v>298</v>
      </c>
      <c r="C46" s="23" t="s">
        <v>287</v>
      </c>
      <c r="D46" s="23" t="s">
        <v>51</v>
      </c>
      <c r="E46" s="23" t="s">
        <v>76</v>
      </c>
      <c r="F46" s="23" t="s">
        <v>77</v>
      </c>
      <c r="G46" s="23" t="s">
        <v>289</v>
      </c>
      <c r="H46" s="23" t="s">
        <v>290</v>
      </c>
      <c r="I46" s="112">
        <v>410400</v>
      </c>
      <c r="J46" s="112"/>
      <c r="K46" s="112"/>
      <c r="L46" s="112"/>
      <c r="M46" s="112"/>
      <c r="N46" s="112"/>
      <c r="O46" s="112"/>
      <c r="P46" s="112"/>
      <c r="Q46" s="112"/>
      <c r="R46" s="112">
        <v>410400</v>
      </c>
      <c r="S46" s="112"/>
      <c r="T46" s="112"/>
      <c r="U46" s="92"/>
      <c r="V46" s="112"/>
      <c r="W46" s="112">
        <v>410400</v>
      </c>
    </row>
    <row r="47" ht="32.9" customHeight="1" spans="1:23">
      <c r="A47" s="23"/>
      <c r="B47" s="23"/>
      <c r="C47" s="23" t="s">
        <v>272</v>
      </c>
      <c r="D47" s="23"/>
      <c r="E47" s="23"/>
      <c r="F47" s="23"/>
      <c r="G47" s="23"/>
      <c r="H47" s="23"/>
      <c r="I47" s="112">
        <v>1700000</v>
      </c>
      <c r="J47" s="112"/>
      <c r="K47" s="112"/>
      <c r="L47" s="112"/>
      <c r="M47" s="112"/>
      <c r="N47" s="112"/>
      <c r="O47" s="112"/>
      <c r="P47" s="112"/>
      <c r="Q47" s="112"/>
      <c r="R47" s="112">
        <v>1700000</v>
      </c>
      <c r="S47" s="112"/>
      <c r="T47" s="112"/>
      <c r="U47" s="92"/>
      <c r="V47" s="112"/>
      <c r="W47" s="112">
        <v>1700000</v>
      </c>
    </row>
    <row r="48" ht="32.9" customHeight="1" spans="1:23">
      <c r="A48" s="23" t="s">
        <v>273</v>
      </c>
      <c r="B48" s="109" t="s">
        <v>299</v>
      </c>
      <c r="C48" s="23" t="s">
        <v>272</v>
      </c>
      <c r="D48" s="23" t="s">
        <v>51</v>
      </c>
      <c r="E48" s="23" t="s">
        <v>76</v>
      </c>
      <c r="F48" s="23" t="s">
        <v>77</v>
      </c>
      <c r="G48" s="23" t="s">
        <v>156</v>
      </c>
      <c r="H48" s="23" t="s">
        <v>157</v>
      </c>
      <c r="I48" s="112">
        <v>1700000</v>
      </c>
      <c r="J48" s="112"/>
      <c r="K48" s="112"/>
      <c r="L48" s="112"/>
      <c r="M48" s="112"/>
      <c r="N48" s="112"/>
      <c r="O48" s="112"/>
      <c r="P48" s="112"/>
      <c r="Q48" s="112"/>
      <c r="R48" s="112">
        <v>1700000</v>
      </c>
      <c r="S48" s="112"/>
      <c r="T48" s="112"/>
      <c r="U48" s="92"/>
      <c r="V48" s="112"/>
      <c r="W48" s="112">
        <v>1700000</v>
      </c>
    </row>
    <row r="49" ht="32.9" customHeight="1" spans="1:23">
      <c r="A49" s="23"/>
      <c r="B49" s="23"/>
      <c r="C49" s="23" t="s">
        <v>292</v>
      </c>
      <c r="D49" s="23"/>
      <c r="E49" s="23"/>
      <c r="F49" s="23"/>
      <c r="G49" s="23"/>
      <c r="H49" s="23"/>
      <c r="I49" s="112">
        <v>850000</v>
      </c>
      <c r="J49" s="112"/>
      <c r="K49" s="112"/>
      <c r="L49" s="112"/>
      <c r="M49" s="112"/>
      <c r="N49" s="112"/>
      <c r="O49" s="112"/>
      <c r="P49" s="112"/>
      <c r="Q49" s="112"/>
      <c r="R49" s="112">
        <v>850000</v>
      </c>
      <c r="S49" s="112"/>
      <c r="T49" s="112"/>
      <c r="U49" s="92"/>
      <c r="V49" s="112"/>
      <c r="W49" s="112">
        <v>850000</v>
      </c>
    </row>
    <row r="50" ht="32.9" customHeight="1" spans="1:23">
      <c r="A50" s="23" t="s">
        <v>167</v>
      </c>
      <c r="B50" s="109" t="s">
        <v>300</v>
      </c>
      <c r="C50" s="23" t="s">
        <v>292</v>
      </c>
      <c r="D50" s="23" t="s">
        <v>51</v>
      </c>
      <c r="E50" s="23" t="s">
        <v>76</v>
      </c>
      <c r="F50" s="23" t="s">
        <v>77</v>
      </c>
      <c r="G50" s="23" t="s">
        <v>170</v>
      </c>
      <c r="H50" s="23" t="s">
        <v>171</v>
      </c>
      <c r="I50" s="112">
        <v>15000</v>
      </c>
      <c r="J50" s="112"/>
      <c r="K50" s="112"/>
      <c r="L50" s="112"/>
      <c r="M50" s="112"/>
      <c r="N50" s="112"/>
      <c r="O50" s="112"/>
      <c r="P50" s="112"/>
      <c r="Q50" s="112"/>
      <c r="R50" s="112">
        <v>15000</v>
      </c>
      <c r="S50" s="112"/>
      <c r="T50" s="112"/>
      <c r="U50" s="92"/>
      <c r="V50" s="112"/>
      <c r="W50" s="112">
        <v>15000</v>
      </c>
    </row>
    <row r="51" ht="32.9" customHeight="1" spans="1:23">
      <c r="A51" s="23" t="s">
        <v>167</v>
      </c>
      <c r="B51" s="109" t="s">
        <v>300</v>
      </c>
      <c r="C51" s="23" t="s">
        <v>292</v>
      </c>
      <c r="D51" s="23" t="s">
        <v>51</v>
      </c>
      <c r="E51" s="23" t="s">
        <v>84</v>
      </c>
      <c r="F51" s="23" t="s">
        <v>85</v>
      </c>
      <c r="G51" s="23" t="s">
        <v>168</v>
      </c>
      <c r="H51" s="23" t="s">
        <v>169</v>
      </c>
      <c r="I51" s="112">
        <v>300000</v>
      </c>
      <c r="J51" s="112"/>
      <c r="K51" s="112"/>
      <c r="L51" s="112"/>
      <c r="M51" s="112"/>
      <c r="N51" s="112"/>
      <c r="O51" s="112"/>
      <c r="P51" s="112"/>
      <c r="Q51" s="112"/>
      <c r="R51" s="112">
        <v>300000</v>
      </c>
      <c r="S51" s="112"/>
      <c r="T51" s="112"/>
      <c r="U51" s="92"/>
      <c r="V51" s="112"/>
      <c r="W51" s="112">
        <v>300000</v>
      </c>
    </row>
    <row r="52" ht="32.9" customHeight="1" spans="1:23">
      <c r="A52" s="23" t="s">
        <v>167</v>
      </c>
      <c r="B52" s="109" t="s">
        <v>300</v>
      </c>
      <c r="C52" s="23" t="s">
        <v>292</v>
      </c>
      <c r="D52" s="23" t="s">
        <v>51</v>
      </c>
      <c r="E52" s="23" t="s">
        <v>93</v>
      </c>
      <c r="F52" s="23" t="s">
        <v>94</v>
      </c>
      <c r="G52" s="23" t="s">
        <v>172</v>
      </c>
      <c r="H52" s="23" t="s">
        <v>173</v>
      </c>
      <c r="I52" s="112">
        <v>140000</v>
      </c>
      <c r="J52" s="112"/>
      <c r="K52" s="112"/>
      <c r="L52" s="112"/>
      <c r="M52" s="112"/>
      <c r="N52" s="112"/>
      <c r="O52" s="112"/>
      <c r="P52" s="112"/>
      <c r="Q52" s="112"/>
      <c r="R52" s="112">
        <v>140000</v>
      </c>
      <c r="S52" s="112"/>
      <c r="T52" s="112"/>
      <c r="U52" s="92"/>
      <c r="V52" s="112"/>
      <c r="W52" s="112">
        <v>140000</v>
      </c>
    </row>
    <row r="53" ht="32.9" customHeight="1" spans="1:23">
      <c r="A53" s="23" t="s">
        <v>167</v>
      </c>
      <c r="B53" s="109" t="s">
        <v>300</v>
      </c>
      <c r="C53" s="23" t="s">
        <v>292</v>
      </c>
      <c r="D53" s="23" t="s">
        <v>51</v>
      </c>
      <c r="E53" s="23" t="s">
        <v>93</v>
      </c>
      <c r="F53" s="23" t="s">
        <v>94</v>
      </c>
      <c r="G53" s="23" t="s">
        <v>170</v>
      </c>
      <c r="H53" s="23" t="s">
        <v>171</v>
      </c>
      <c r="I53" s="112">
        <v>25000</v>
      </c>
      <c r="J53" s="112"/>
      <c r="K53" s="112"/>
      <c r="L53" s="112"/>
      <c r="M53" s="112"/>
      <c r="N53" s="112"/>
      <c r="O53" s="112"/>
      <c r="P53" s="112"/>
      <c r="Q53" s="112"/>
      <c r="R53" s="112">
        <v>25000</v>
      </c>
      <c r="S53" s="112"/>
      <c r="T53" s="112"/>
      <c r="U53" s="92"/>
      <c r="V53" s="112"/>
      <c r="W53" s="112">
        <v>25000</v>
      </c>
    </row>
    <row r="54" ht="32.9" customHeight="1" spans="1:23">
      <c r="A54" s="23" t="s">
        <v>167</v>
      </c>
      <c r="B54" s="109" t="s">
        <v>300</v>
      </c>
      <c r="C54" s="23" t="s">
        <v>292</v>
      </c>
      <c r="D54" s="23" t="s">
        <v>51</v>
      </c>
      <c r="E54" s="23" t="s">
        <v>95</v>
      </c>
      <c r="F54" s="23" t="s">
        <v>96</v>
      </c>
      <c r="G54" s="23" t="s">
        <v>174</v>
      </c>
      <c r="H54" s="23" t="s">
        <v>175</v>
      </c>
      <c r="I54" s="112">
        <v>150000</v>
      </c>
      <c r="J54" s="112"/>
      <c r="K54" s="112"/>
      <c r="L54" s="112"/>
      <c r="M54" s="112"/>
      <c r="N54" s="112"/>
      <c r="O54" s="112"/>
      <c r="P54" s="112"/>
      <c r="Q54" s="112"/>
      <c r="R54" s="112">
        <v>150000</v>
      </c>
      <c r="S54" s="112"/>
      <c r="T54" s="112"/>
      <c r="U54" s="92"/>
      <c r="V54" s="112"/>
      <c r="W54" s="112">
        <v>150000</v>
      </c>
    </row>
    <row r="55" ht="32.9" customHeight="1" spans="1:23">
      <c r="A55" s="23" t="s">
        <v>167</v>
      </c>
      <c r="B55" s="109" t="s">
        <v>300</v>
      </c>
      <c r="C55" s="23" t="s">
        <v>292</v>
      </c>
      <c r="D55" s="23" t="s">
        <v>51</v>
      </c>
      <c r="E55" s="23" t="s">
        <v>103</v>
      </c>
      <c r="F55" s="23" t="s">
        <v>104</v>
      </c>
      <c r="G55" s="23" t="s">
        <v>170</v>
      </c>
      <c r="H55" s="23" t="s">
        <v>171</v>
      </c>
      <c r="I55" s="112">
        <v>220000</v>
      </c>
      <c r="J55" s="112"/>
      <c r="K55" s="112"/>
      <c r="L55" s="112"/>
      <c r="M55" s="112"/>
      <c r="N55" s="112"/>
      <c r="O55" s="112"/>
      <c r="P55" s="112"/>
      <c r="Q55" s="112"/>
      <c r="R55" s="112">
        <v>220000</v>
      </c>
      <c r="S55" s="112"/>
      <c r="T55" s="112"/>
      <c r="U55" s="92"/>
      <c r="V55" s="112"/>
      <c r="W55" s="112">
        <v>220000</v>
      </c>
    </row>
    <row r="56" ht="32.9" customHeight="1" spans="1:23">
      <c r="A56" s="23"/>
      <c r="B56" s="23"/>
      <c r="C56" s="23" t="s">
        <v>275</v>
      </c>
      <c r="D56" s="23"/>
      <c r="E56" s="23"/>
      <c r="F56" s="23"/>
      <c r="G56" s="23"/>
      <c r="H56" s="23"/>
      <c r="I56" s="112">
        <v>800000</v>
      </c>
      <c r="J56" s="112"/>
      <c r="K56" s="112"/>
      <c r="L56" s="112"/>
      <c r="M56" s="112"/>
      <c r="N56" s="112"/>
      <c r="O56" s="112"/>
      <c r="P56" s="112"/>
      <c r="Q56" s="112"/>
      <c r="R56" s="112">
        <v>800000</v>
      </c>
      <c r="S56" s="112"/>
      <c r="T56" s="112"/>
      <c r="U56" s="92"/>
      <c r="V56" s="112"/>
      <c r="W56" s="112">
        <v>800000</v>
      </c>
    </row>
    <row r="57" ht="32.9" customHeight="1" spans="1:23">
      <c r="A57" s="23" t="s">
        <v>270</v>
      </c>
      <c r="B57" s="109" t="s">
        <v>301</v>
      </c>
      <c r="C57" s="23" t="s">
        <v>275</v>
      </c>
      <c r="D57" s="23" t="s">
        <v>51</v>
      </c>
      <c r="E57" s="23" t="s">
        <v>78</v>
      </c>
      <c r="F57" s="23" t="s">
        <v>79</v>
      </c>
      <c r="G57" s="23" t="s">
        <v>197</v>
      </c>
      <c r="H57" s="23" t="s">
        <v>198</v>
      </c>
      <c r="I57" s="112">
        <v>700000</v>
      </c>
      <c r="J57" s="112"/>
      <c r="K57" s="112"/>
      <c r="L57" s="112"/>
      <c r="M57" s="112"/>
      <c r="N57" s="112"/>
      <c r="O57" s="112"/>
      <c r="P57" s="112"/>
      <c r="Q57" s="112"/>
      <c r="R57" s="112">
        <v>700000</v>
      </c>
      <c r="S57" s="112"/>
      <c r="T57" s="112"/>
      <c r="U57" s="92"/>
      <c r="V57" s="112"/>
      <c r="W57" s="112">
        <v>700000</v>
      </c>
    </row>
    <row r="58" ht="32.9" customHeight="1" spans="1:23">
      <c r="A58" s="23" t="s">
        <v>270</v>
      </c>
      <c r="B58" s="109" t="s">
        <v>301</v>
      </c>
      <c r="C58" s="23" t="s">
        <v>275</v>
      </c>
      <c r="D58" s="23" t="s">
        <v>51</v>
      </c>
      <c r="E58" s="23" t="s">
        <v>78</v>
      </c>
      <c r="F58" s="23" t="s">
        <v>79</v>
      </c>
      <c r="G58" s="23" t="s">
        <v>295</v>
      </c>
      <c r="H58" s="23" t="s">
        <v>296</v>
      </c>
      <c r="I58" s="112">
        <v>100000</v>
      </c>
      <c r="J58" s="112"/>
      <c r="K58" s="112"/>
      <c r="L58" s="112"/>
      <c r="M58" s="112"/>
      <c r="N58" s="112"/>
      <c r="O58" s="112"/>
      <c r="P58" s="112"/>
      <c r="Q58" s="112"/>
      <c r="R58" s="112">
        <v>100000</v>
      </c>
      <c r="S58" s="112"/>
      <c r="T58" s="112"/>
      <c r="U58" s="92"/>
      <c r="V58" s="112"/>
      <c r="W58" s="112">
        <v>100000</v>
      </c>
    </row>
    <row r="59" ht="32.9" customHeight="1" spans="1:23">
      <c r="A59" s="23"/>
      <c r="B59" s="23"/>
      <c r="C59" s="23" t="s">
        <v>281</v>
      </c>
      <c r="D59" s="23"/>
      <c r="E59" s="23"/>
      <c r="F59" s="23"/>
      <c r="G59" s="23"/>
      <c r="H59" s="23"/>
      <c r="I59" s="112">
        <v>620000</v>
      </c>
      <c r="J59" s="112">
        <v>620000</v>
      </c>
      <c r="K59" s="112">
        <v>620000</v>
      </c>
      <c r="L59" s="112"/>
      <c r="M59" s="112"/>
      <c r="N59" s="112"/>
      <c r="O59" s="112"/>
      <c r="P59" s="112"/>
      <c r="Q59" s="112"/>
      <c r="R59" s="112"/>
      <c r="S59" s="112"/>
      <c r="T59" s="112"/>
      <c r="U59" s="92"/>
      <c r="V59" s="112"/>
      <c r="W59" s="112"/>
    </row>
    <row r="60" ht="32.9" customHeight="1" spans="1:23">
      <c r="A60" s="23" t="s">
        <v>282</v>
      </c>
      <c r="B60" s="109" t="s">
        <v>302</v>
      </c>
      <c r="C60" s="23" t="s">
        <v>281</v>
      </c>
      <c r="D60" s="23" t="s">
        <v>51</v>
      </c>
      <c r="E60" s="23" t="s">
        <v>78</v>
      </c>
      <c r="F60" s="23" t="s">
        <v>79</v>
      </c>
      <c r="G60" s="23" t="s">
        <v>257</v>
      </c>
      <c r="H60" s="23" t="s">
        <v>258</v>
      </c>
      <c r="I60" s="112">
        <v>56200</v>
      </c>
      <c r="J60" s="112">
        <v>56200</v>
      </c>
      <c r="K60" s="112">
        <v>56200</v>
      </c>
      <c r="L60" s="112"/>
      <c r="M60" s="112"/>
      <c r="N60" s="112"/>
      <c r="O60" s="112"/>
      <c r="P60" s="112"/>
      <c r="Q60" s="112"/>
      <c r="R60" s="112"/>
      <c r="S60" s="112"/>
      <c r="T60" s="112"/>
      <c r="U60" s="92"/>
      <c r="V60" s="112"/>
      <c r="W60" s="112"/>
    </row>
    <row r="61" ht="32.9" customHeight="1" spans="1:23">
      <c r="A61" s="23" t="s">
        <v>282</v>
      </c>
      <c r="B61" s="109" t="s">
        <v>302</v>
      </c>
      <c r="C61" s="23" t="s">
        <v>281</v>
      </c>
      <c r="D61" s="23" t="s">
        <v>51</v>
      </c>
      <c r="E61" s="23" t="s">
        <v>78</v>
      </c>
      <c r="F61" s="23" t="s">
        <v>79</v>
      </c>
      <c r="G61" s="23" t="s">
        <v>207</v>
      </c>
      <c r="H61" s="23" t="s">
        <v>208</v>
      </c>
      <c r="I61" s="112">
        <v>350800</v>
      </c>
      <c r="J61" s="112">
        <v>350800</v>
      </c>
      <c r="K61" s="112">
        <v>350800</v>
      </c>
      <c r="L61" s="112"/>
      <c r="M61" s="112"/>
      <c r="N61" s="112"/>
      <c r="O61" s="112"/>
      <c r="P61" s="112"/>
      <c r="Q61" s="112"/>
      <c r="R61" s="112"/>
      <c r="S61" s="112"/>
      <c r="T61" s="112"/>
      <c r="U61" s="92"/>
      <c r="V61" s="112"/>
      <c r="W61" s="112"/>
    </row>
    <row r="62" ht="32.9" customHeight="1" spans="1:23">
      <c r="A62" s="23" t="s">
        <v>282</v>
      </c>
      <c r="B62" s="109" t="s">
        <v>302</v>
      </c>
      <c r="C62" s="23" t="s">
        <v>281</v>
      </c>
      <c r="D62" s="23" t="s">
        <v>51</v>
      </c>
      <c r="E62" s="23" t="s">
        <v>78</v>
      </c>
      <c r="F62" s="23" t="s">
        <v>79</v>
      </c>
      <c r="G62" s="23" t="s">
        <v>225</v>
      </c>
      <c r="H62" s="23" t="s">
        <v>226</v>
      </c>
      <c r="I62" s="112">
        <v>93800</v>
      </c>
      <c r="J62" s="112">
        <v>93800</v>
      </c>
      <c r="K62" s="112">
        <v>93800</v>
      </c>
      <c r="L62" s="112"/>
      <c r="M62" s="112"/>
      <c r="N62" s="112"/>
      <c r="O62" s="112"/>
      <c r="P62" s="112"/>
      <c r="Q62" s="112"/>
      <c r="R62" s="112"/>
      <c r="S62" s="112"/>
      <c r="T62" s="112"/>
      <c r="U62" s="92"/>
      <c r="V62" s="112"/>
      <c r="W62" s="112"/>
    </row>
    <row r="63" ht="32.9" customHeight="1" spans="1:23">
      <c r="A63" s="23" t="s">
        <v>282</v>
      </c>
      <c r="B63" s="109" t="s">
        <v>302</v>
      </c>
      <c r="C63" s="23" t="s">
        <v>281</v>
      </c>
      <c r="D63" s="23" t="s">
        <v>51</v>
      </c>
      <c r="E63" s="23" t="s">
        <v>78</v>
      </c>
      <c r="F63" s="23" t="s">
        <v>79</v>
      </c>
      <c r="G63" s="23" t="s">
        <v>227</v>
      </c>
      <c r="H63" s="23" t="s">
        <v>228</v>
      </c>
      <c r="I63" s="112">
        <v>69200</v>
      </c>
      <c r="J63" s="112">
        <v>69200</v>
      </c>
      <c r="K63" s="112">
        <v>69200</v>
      </c>
      <c r="L63" s="112"/>
      <c r="M63" s="112"/>
      <c r="N63" s="112"/>
      <c r="O63" s="112"/>
      <c r="P63" s="112"/>
      <c r="Q63" s="112"/>
      <c r="R63" s="112"/>
      <c r="S63" s="112"/>
      <c r="T63" s="112"/>
      <c r="U63" s="92"/>
      <c r="V63" s="112"/>
      <c r="W63" s="112"/>
    </row>
    <row r="64" ht="32.9" customHeight="1" spans="1:23">
      <c r="A64" s="23" t="s">
        <v>282</v>
      </c>
      <c r="B64" s="109" t="s">
        <v>302</v>
      </c>
      <c r="C64" s="23" t="s">
        <v>281</v>
      </c>
      <c r="D64" s="23" t="s">
        <v>51</v>
      </c>
      <c r="E64" s="23" t="s">
        <v>78</v>
      </c>
      <c r="F64" s="23" t="s">
        <v>79</v>
      </c>
      <c r="G64" s="23" t="s">
        <v>284</v>
      </c>
      <c r="H64" s="23" t="s">
        <v>285</v>
      </c>
      <c r="I64" s="112">
        <v>7500</v>
      </c>
      <c r="J64" s="112">
        <v>7500</v>
      </c>
      <c r="K64" s="112">
        <v>7500</v>
      </c>
      <c r="L64" s="112"/>
      <c r="M64" s="112"/>
      <c r="N64" s="112"/>
      <c r="O64" s="112"/>
      <c r="P64" s="112"/>
      <c r="Q64" s="112"/>
      <c r="R64" s="112"/>
      <c r="S64" s="112"/>
      <c r="T64" s="112"/>
      <c r="U64" s="92"/>
      <c r="V64" s="112"/>
      <c r="W64" s="112"/>
    </row>
    <row r="65" ht="32.9" customHeight="1" spans="1:23">
      <c r="A65" s="23" t="s">
        <v>282</v>
      </c>
      <c r="B65" s="109" t="s">
        <v>302</v>
      </c>
      <c r="C65" s="23" t="s">
        <v>281</v>
      </c>
      <c r="D65" s="23" t="s">
        <v>51</v>
      </c>
      <c r="E65" s="23" t="s">
        <v>78</v>
      </c>
      <c r="F65" s="23" t="s">
        <v>79</v>
      </c>
      <c r="G65" s="23" t="s">
        <v>259</v>
      </c>
      <c r="H65" s="23" t="s">
        <v>260</v>
      </c>
      <c r="I65" s="112">
        <v>42500</v>
      </c>
      <c r="J65" s="112">
        <v>42500</v>
      </c>
      <c r="K65" s="112">
        <v>42500</v>
      </c>
      <c r="L65" s="112"/>
      <c r="M65" s="112"/>
      <c r="N65" s="112"/>
      <c r="O65" s="112"/>
      <c r="P65" s="112"/>
      <c r="Q65" s="112"/>
      <c r="R65" s="112"/>
      <c r="S65" s="112"/>
      <c r="T65" s="112"/>
      <c r="U65" s="92"/>
      <c r="V65" s="112"/>
      <c r="W65" s="112"/>
    </row>
    <row r="66" ht="32.9" customHeight="1" spans="1:23">
      <c r="A66" s="23"/>
      <c r="B66" s="23"/>
      <c r="C66" s="23" t="s">
        <v>287</v>
      </c>
      <c r="D66" s="23"/>
      <c r="E66" s="23"/>
      <c r="F66" s="23"/>
      <c r="G66" s="23"/>
      <c r="H66" s="23"/>
      <c r="I66" s="112">
        <v>25000</v>
      </c>
      <c r="J66" s="112"/>
      <c r="K66" s="112"/>
      <c r="L66" s="112"/>
      <c r="M66" s="112"/>
      <c r="N66" s="112"/>
      <c r="O66" s="112"/>
      <c r="P66" s="112"/>
      <c r="Q66" s="112"/>
      <c r="R66" s="112">
        <v>25000</v>
      </c>
      <c r="S66" s="112"/>
      <c r="T66" s="112"/>
      <c r="U66" s="92"/>
      <c r="V66" s="112"/>
      <c r="W66" s="112">
        <v>25000</v>
      </c>
    </row>
    <row r="67" ht="32.9" customHeight="1" spans="1:23">
      <c r="A67" s="23" t="s">
        <v>179</v>
      </c>
      <c r="B67" s="109" t="s">
        <v>303</v>
      </c>
      <c r="C67" s="23" t="s">
        <v>287</v>
      </c>
      <c r="D67" s="23" t="s">
        <v>53</v>
      </c>
      <c r="E67" s="23" t="s">
        <v>76</v>
      </c>
      <c r="F67" s="23" t="s">
        <v>77</v>
      </c>
      <c r="G67" s="23" t="s">
        <v>289</v>
      </c>
      <c r="H67" s="23" t="s">
        <v>290</v>
      </c>
      <c r="I67" s="112">
        <v>25000</v>
      </c>
      <c r="J67" s="112"/>
      <c r="K67" s="112"/>
      <c r="L67" s="112"/>
      <c r="M67" s="112"/>
      <c r="N67" s="112"/>
      <c r="O67" s="112"/>
      <c r="P67" s="112"/>
      <c r="Q67" s="112"/>
      <c r="R67" s="112">
        <v>25000</v>
      </c>
      <c r="S67" s="112"/>
      <c r="T67" s="112"/>
      <c r="U67" s="92"/>
      <c r="V67" s="112"/>
      <c r="W67" s="112">
        <v>25000</v>
      </c>
    </row>
    <row r="68" ht="32.9" customHeight="1" spans="1:23">
      <c r="A68" s="23"/>
      <c r="B68" s="23"/>
      <c r="C68" s="23" t="s">
        <v>272</v>
      </c>
      <c r="D68" s="23"/>
      <c r="E68" s="23"/>
      <c r="F68" s="23"/>
      <c r="G68" s="23"/>
      <c r="H68" s="23"/>
      <c r="I68" s="112">
        <v>1300000</v>
      </c>
      <c r="J68" s="112"/>
      <c r="K68" s="112"/>
      <c r="L68" s="112"/>
      <c r="M68" s="112"/>
      <c r="N68" s="112"/>
      <c r="O68" s="112"/>
      <c r="P68" s="112"/>
      <c r="Q68" s="112"/>
      <c r="R68" s="112">
        <v>1300000</v>
      </c>
      <c r="S68" s="112"/>
      <c r="T68" s="112"/>
      <c r="U68" s="92"/>
      <c r="V68" s="112"/>
      <c r="W68" s="112">
        <v>1300000</v>
      </c>
    </row>
    <row r="69" ht="32.9" customHeight="1" spans="1:23">
      <c r="A69" s="23" t="s">
        <v>273</v>
      </c>
      <c r="B69" s="109" t="s">
        <v>304</v>
      </c>
      <c r="C69" s="23" t="s">
        <v>272</v>
      </c>
      <c r="D69" s="23" t="s">
        <v>53</v>
      </c>
      <c r="E69" s="23" t="s">
        <v>76</v>
      </c>
      <c r="F69" s="23" t="s">
        <v>77</v>
      </c>
      <c r="G69" s="23" t="s">
        <v>156</v>
      </c>
      <c r="H69" s="23" t="s">
        <v>157</v>
      </c>
      <c r="I69" s="112">
        <v>1300000</v>
      </c>
      <c r="J69" s="112"/>
      <c r="K69" s="112"/>
      <c r="L69" s="112"/>
      <c r="M69" s="112"/>
      <c r="N69" s="112"/>
      <c r="O69" s="112"/>
      <c r="P69" s="112"/>
      <c r="Q69" s="112"/>
      <c r="R69" s="112">
        <v>1300000</v>
      </c>
      <c r="S69" s="112"/>
      <c r="T69" s="112"/>
      <c r="U69" s="92"/>
      <c r="V69" s="112"/>
      <c r="W69" s="112">
        <v>1300000</v>
      </c>
    </row>
    <row r="70" ht="32.9" customHeight="1" spans="1:23">
      <c r="A70" s="23"/>
      <c r="B70" s="23"/>
      <c r="C70" s="23" t="s">
        <v>292</v>
      </c>
      <c r="D70" s="23"/>
      <c r="E70" s="23"/>
      <c r="F70" s="23"/>
      <c r="G70" s="23"/>
      <c r="H70" s="23"/>
      <c r="I70" s="112">
        <v>582500</v>
      </c>
      <c r="J70" s="112"/>
      <c r="K70" s="112"/>
      <c r="L70" s="112"/>
      <c r="M70" s="112"/>
      <c r="N70" s="112"/>
      <c r="O70" s="112"/>
      <c r="P70" s="112"/>
      <c r="Q70" s="112"/>
      <c r="R70" s="112">
        <v>582500</v>
      </c>
      <c r="S70" s="112"/>
      <c r="T70" s="112"/>
      <c r="U70" s="92"/>
      <c r="V70" s="112"/>
      <c r="W70" s="112">
        <v>582500</v>
      </c>
    </row>
    <row r="71" ht="32.9" customHeight="1" spans="1:23">
      <c r="A71" s="23" t="s">
        <v>167</v>
      </c>
      <c r="B71" s="109" t="s">
        <v>305</v>
      </c>
      <c r="C71" s="23" t="s">
        <v>292</v>
      </c>
      <c r="D71" s="23" t="s">
        <v>53</v>
      </c>
      <c r="E71" s="23" t="s">
        <v>76</v>
      </c>
      <c r="F71" s="23" t="s">
        <v>77</v>
      </c>
      <c r="G71" s="23" t="s">
        <v>170</v>
      </c>
      <c r="H71" s="23" t="s">
        <v>171</v>
      </c>
      <c r="I71" s="112">
        <v>2500</v>
      </c>
      <c r="J71" s="112"/>
      <c r="K71" s="112"/>
      <c r="L71" s="112"/>
      <c r="M71" s="112"/>
      <c r="N71" s="112"/>
      <c r="O71" s="112"/>
      <c r="P71" s="112"/>
      <c r="Q71" s="112"/>
      <c r="R71" s="112">
        <v>2500</v>
      </c>
      <c r="S71" s="112"/>
      <c r="T71" s="112"/>
      <c r="U71" s="92"/>
      <c r="V71" s="112"/>
      <c r="W71" s="112">
        <v>2500</v>
      </c>
    </row>
    <row r="72" ht="32.9" customHeight="1" spans="1:23">
      <c r="A72" s="23" t="s">
        <v>167</v>
      </c>
      <c r="B72" s="109" t="s">
        <v>305</v>
      </c>
      <c r="C72" s="23" t="s">
        <v>292</v>
      </c>
      <c r="D72" s="23" t="s">
        <v>53</v>
      </c>
      <c r="E72" s="23" t="s">
        <v>84</v>
      </c>
      <c r="F72" s="23" t="s">
        <v>85</v>
      </c>
      <c r="G72" s="23" t="s">
        <v>168</v>
      </c>
      <c r="H72" s="23" t="s">
        <v>169</v>
      </c>
      <c r="I72" s="112">
        <v>200000</v>
      </c>
      <c r="J72" s="112"/>
      <c r="K72" s="112"/>
      <c r="L72" s="112"/>
      <c r="M72" s="112"/>
      <c r="N72" s="112"/>
      <c r="O72" s="112"/>
      <c r="P72" s="112"/>
      <c r="Q72" s="112"/>
      <c r="R72" s="112">
        <v>200000</v>
      </c>
      <c r="S72" s="112"/>
      <c r="T72" s="112"/>
      <c r="U72" s="92"/>
      <c r="V72" s="112"/>
      <c r="W72" s="112">
        <v>200000</v>
      </c>
    </row>
    <row r="73" ht="32.9" customHeight="1" spans="1:23">
      <c r="A73" s="23" t="s">
        <v>167</v>
      </c>
      <c r="B73" s="109" t="s">
        <v>305</v>
      </c>
      <c r="C73" s="23" t="s">
        <v>292</v>
      </c>
      <c r="D73" s="23" t="s">
        <v>53</v>
      </c>
      <c r="E73" s="23" t="s">
        <v>93</v>
      </c>
      <c r="F73" s="23" t="s">
        <v>94</v>
      </c>
      <c r="G73" s="23" t="s">
        <v>172</v>
      </c>
      <c r="H73" s="23" t="s">
        <v>173</v>
      </c>
      <c r="I73" s="112">
        <v>100000</v>
      </c>
      <c r="J73" s="112"/>
      <c r="K73" s="112"/>
      <c r="L73" s="112"/>
      <c r="M73" s="112"/>
      <c r="N73" s="112"/>
      <c r="O73" s="112"/>
      <c r="P73" s="112"/>
      <c r="Q73" s="112"/>
      <c r="R73" s="112">
        <v>100000</v>
      </c>
      <c r="S73" s="112"/>
      <c r="T73" s="112"/>
      <c r="U73" s="92"/>
      <c r="V73" s="112"/>
      <c r="W73" s="112">
        <v>100000</v>
      </c>
    </row>
    <row r="74" ht="32.9" customHeight="1" spans="1:23">
      <c r="A74" s="23" t="s">
        <v>167</v>
      </c>
      <c r="B74" s="109" t="s">
        <v>305</v>
      </c>
      <c r="C74" s="23" t="s">
        <v>292</v>
      </c>
      <c r="D74" s="23" t="s">
        <v>53</v>
      </c>
      <c r="E74" s="23" t="s">
        <v>93</v>
      </c>
      <c r="F74" s="23" t="s">
        <v>94</v>
      </c>
      <c r="G74" s="23" t="s">
        <v>170</v>
      </c>
      <c r="H74" s="23" t="s">
        <v>171</v>
      </c>
      <c r="I74" s="112">
        <v>10000</v>
      </c>
      <c r="J74" s="112"/>
      <c r="K74" s="112"/>
      <c r="L74" s="112"/>
      <c r="M74" s="112"/>
      <c r="N74" s="112"/>
      <c r="O74" s="112"/>
      <c r="P74" s="112"/>
      <c r="Q74" s="112"/>
      <c r="R74" s="112">
        <v>10000</v>
      </c>
      <c r="S74" s="112"/>
      <c r="T74" s="112"/>
      <c r="U74" s="92"/>
      <c r="V74" s="112"/>
      <c r="W74" s="112">
        <v>10000</v>
      </c>
    </row>
    <row r="75" ht="32.9" customHeight="1" spans="1:23">
      <c r="A75" s="23" t="s">
        <v>167</v>
      </c>
      <c r="B75" s="109" t="s">
        <v>305</v>
      </c>
      <c r="C75" s="23" t="s">
        <v>292</v>
      </c>
      <c r="D75" s="23" t="s">
        <v>53</v>
      </c>
      <c r="E75" s="23" t="s">
        <v>95</v>
      </c>
      <c r="F75" s="23" t="s">
        <v>96</v>
      </c>
      <c r="G75" s="23" t="s">
        <v>170</v>
      </c>
      <c r="H75" s="23" t="s">
        <v>171</v>
      </c>
      <c r="I75" s="112">
        <v>110000</v>
      </c>
      <c r="J75" s="112"/>
      <c r="K75" s="112"/>
      <c r="L75" s="112"/>
      <c r="M75" s="112"/>
      <c r="N75" s="112"/>
      <c r="O75" s="112"/>
      <c r="P75" s="112"/>
      <c r="Q75" s="112"/>
      <c r="R75" s="112">
        <v>110000</v>
      </c>
      <c r="S75" s="112"/>
      <c r="T75" s="112"/>
      <c r="U75" s="92"/>
      <c r="V75" s="112"/>
      <c r="W75" s="112">
        <v>110000</v>
      </c>
    </row>
    <row r="76" ht="32.9" customHeight="1" spans="1:23">
      <c r="A76" s="23" t="s">
        <v>167</v>
      </c>
      <c r="B76" s="109" t="s">
        <v>305</v>
      </c>
      <c r="C76" s="23" t="s">
        <v>292</v>
      </c>
      <c r="D76" s="23" t="s">
        <v>53</v>
      </c>
      <c r="E76" s="23" t="s">
        <v>103</v>
      </c>
      <c r="F76" s="23" t="s">
        <v>104</v>
      </c>
      <c r="G76" s="23" t="s">
        <v>170</v>
      </c>
      <c r="H76" s="23" t="s">
        <v>171</v>
      </c>
      <c r="I76" s="112">
        <v>160000</v>
      </c>
      <c r="J76" s="112"/>
      <c r="K76" s="112"/>
      <c r="L76" s="112"/>
      <c r="M76" s="112"/>
      <c r="N76" s="112"/>
      <c r="O76" s="112"/>
      <c r="P76" s="112"/>
      <c r="Q76" s="112"/>
      <c r="R76" s="112">
        <v>160000</v>
      </c>
      <c r="S76" s="112"/>
      <c r="T76" s="112"/>
      <c r="U76" s="92"/>
      <c r="V76" s="112"/>
      <c r="W76" s="112">
        <v>160000</v>
      </c>
    </row>
    <row r="77" ht="32.9" customHeight="1" spans="1:23">
      <c r="A77" s="23"/>
      <c r="B77" s="23"/>
      <c r="C77" s="23" t="s">
        <v>275</v>
      </c>
      <c r="D77" s="23"/>
      <c r="E77" s="23"/>
      <c r="F77" s="23"/>
      <c r="G77" s="23"/>
      <c r="H77" s="23"/>
      <c r="I77" s="112">
        <v>250000</v>
      </c>
      <c r="J77" s="112"/>
      <c r="K77" s="112"/>
      <c r="L77" s="112"/>
      <c r="M77" s="112"/>
      <c r="N77" s="112"/>
      <c r="O77" s="112"/>
      <c r="P77" s="112"/>
      <c r="Q77" s="112"/>
      <c r="R77" s="112">
        <v>250000</v>
      </c>
      <c r="S77" s="112"/>
      <c r="T77" s="112"/>
      <c r="U77" s="92"/>
      <c r="V77" s="112"/>
      <c r="W77" s="112">
        <v>250000</v>
      </c>
    </row>
    <row r="78" ht="32.9" customHeight="1" spans="1:23">
      <c r="A78" s="23" t="s">
        <v>270</v>
      </c>
      <c r="B78" s="109" t="s">
        <v>306</v>
      </c>
      <c r="C78" s="23" t="s">
        <v>275</v>
      </c>
      <c r="D78" s="23" t="s">
        <v>53</v>
      </c>
      <c r="E78" s="23" t="s">
        <v>78</v>
      </c>
      <c r="F78" s="23" t="s">
        <v>79</v>
      </c>
      <c r="G78" s="23" t="s">
        <v>197</v>
      </c>
      <c r="H78" s="23" t="s">
        <v>198</v>
      </c>
      <c r="I78" s="112">
        <v>250000</v>
      </c>
      <c r="J78" s="112"/>
      <c r="K78" s="112"/>
      <c r="L78" s="112"/>
      <c r="M78" s="112"/>
      <c r="N78" s="112"/>
      <c r="O78" s="112"/>
      <c r="P78" s="112"/>
      <c r="Q78" s="112"/>
      <c r="R78" s="112">
        <v>250000</v>
      </c>
      <c r="S78" s="112"/>
      <c r="T78" s="112"/>
      <c r="U78" s="92"/>
      <c r="V78" s="112"/>
      <c r="W78" s="112">
        <v>250000</v>
      </c>
    </row>
    <row r="79" ht="32.9" customHeight="1" spans="1:23">
      <c r="A79" s="23"/>
      <c r="B79" s="23"/>
      <c r="C79" s="23" t="s">
        <v>281</v>
      </c>
      <c r="D79" s="23"/>
      <c r="E79" s="23"/>
      <c r="F79" s="23"/>
      <c r="G79" s="23"/>
      <c r="H79" s="23"/>
      <c r="I79" s="112">
        <v>590000</v>
      </c>
      <c r="J79" s="112">
        <v>590000</v>
      </c>
      <c r="K79" s="112">
        <v>590000</v>
      </c>
      <c r="L79" s="112"/>
      <c r="M79" s="112"/>
      <c r="N79" s="112"/>
      <c r="O79" s="112"/>
      <c r="P79" s="112"/>
      <c r="Q79" s="112"/>
      <c r="R79" s="112"/>
      <c r="S79" s="112"/>
      <c r="T79" s="112"/>
      <c r="U79" s="92"/>
      <c r="V79" s="112"/>
      <c r="W79" s="112"/>
    </row>
    <row r="80" ht="32.9" customHeight="1" spans="1:23">
      <c r="A80" s="23" t="s">
        <v>282</v>
      </c>
      <c r="B80" s="109" t="s">
        <v>307</v>
      </c>
      <c r="C80" s="23" t="s">
        <v>281</v>
      </c>
      <c r="D80" s="23" t="s">
        <v>53</v>
      </c>
      <c r="E80" s="23" t="s">
        <v>78</v>
      </c>
      <c r="F80" s="23" t="s">
        <v>79</v>
      </c>
      <c r="G80" s="23" t="s">
        <v>197</v>
      </c>
      <c r="H80" s="23" t="s">
        <v>198</v>
      </c>
      <c r="I80" s="112">
        <v>26000</v>
      </c>
      <c r="J80" s="112">
        <v>26000</v>
      </c>
      <c r="K80" s="112">
        <v>26000</v>
      </c>
      <c r="L80" s="112"/>
      <c r="M80" s="112"/>
      <c r="N80" s="112"/>
      <c r="O80" s="112"/>
      <c r="P80" s="112"/>
      <c r="Q80" s="112"/>
      <c r="R80" s="112"/>
      <c r="S80" s="112"/>
      <c r="T80" s="112"/>
      <c r="U80" s="92"/>
      <c r="V80" s="112"/>
      <c r="W80" s="112"/>
    </row>
    <row r="81" ht="32.9" customHeight="1" spans="1:23">
      <c r="A81" s="23" t="s">
        <v>282</v>
      </c>
      <c r="B81" s="109" t="s">
        <v>307</v>
      </c>
      <c r="C81" s="23" t="s">
        <v>281</v>
      </c>
      <c r="D81" s="23" t="s">
        <v>53</v>
      </c>
      <c r="E81" s="23" t="s">
        <v>78</v>
      </c>
      <c r="F81" s="23" t="s">
        <v>79</v>
      </c>
      <c r="G81" s="23" t="s">
        <v>205</v>
      </c>
      <c r="H81" s="23" t="s">
        <v>206</v>
      </c>
      <c r="I81" s="112">
        <v>64000</v>
      </c>
      <c r="J81" s="112">
        <v>64000</v>
      </c>
      <c r="K81" s="112">
        <v>64000</v>
      </c>
      <c r="L81" s="112"/>
      <c r="M81" s="112"/>
      <c r="N81" s="112"/>
      <c r="O81" s="112"/>
      <c r="P81" s="112"/>
      <c r="Q81" s="112"/>
      <c r="R81" s="112"/>
      <c r="S81" s="112"/>
      <c r="T81" s="112"/>
      <c r="U81" s="92"/>
      <c r="V81" s="112"/>
      <c r="W81" s="112"/>
    </row>
    <row r="82" ht="32.9" customHeight="1" spans="1:23">
      <c r="A82" s="23" t="s">
        <v>282</v>
      </c>
      <c r="B82" s="109" t="s">
        <v>307</v>
      </c>
      <c r="C82" s="23" t="s">
        <v>281</v>
      </c>
      <c r="D82" s="23" t="s">
        <v>53</v>
      </c>
      <c r="E82" s="23" t="s">
        <v>78</v>
      </c>
      <c r="F82" s="23" t="s">
        <v>79</v>
      </c>
      <c r="G82" s="23" t="s">
        <v>207</v>
      </c>
      <c r="H82" s="23" t="s">
        <v>208</v>
      </c>
      <c r="I82" s="112">
        <v>500000</v>
      </c>
      <c r="J82" s="112">
        <v>500000</v>
      </c>
      <c r="K82" s="112">
        <v>500000</v>
      </c>
      <c r="L82" s="112"/>
      <c r="M82" s="112"/>
      <c r="N82" s="112"/>
      <c r="O82" s="112"/>
      <c r="P82" s="112"/>
      <c r="Q82" s="112"/>
      <c r="R82" s="112"/>
      <c r="S82" s="112"/>
      <c r="T82" s="112"/>
      <c r="U82" s="92"/>
      <c r="V82" s="112"/>
      <c r="W82" s="112"/>
    </row>
    <row r="83" ht="18.75" customHeight="1" spans="1:23">
      <c r="A83" s="30" t="s">
        <v>105</v>
      </c>
      <c r="B83" s="31"/>
      <c r="C83" s="31"/>
      <c r="D83" s="31"/>
      <c r="E83" s="31"/>
      <c r="F83" s="31"/>
      <c r="G83" s="31"/>
      <c r="H83" s="32"/>
      <c r="I83" s="112">
        <v>16053698.89</v>
      </c>
      <c r="J83" s="112">
        <v>2940000</v>
      </c>
      <c r="K83" s="112">
        <v>2940000</v>
      </c>
      <c r="L83" s="112"/>
      <c r="M83" s="112"/>
      <c r="N83" s="112">
        <v>285798.89</v>
      </c>
      <c r="O83" s="112"/>
      <c r="P83" s="112"/>
      <c r="Q83" s="112"/>
      <c r="R83" s="112">
        <v>12827900</v>
      </c>
      <c r="S83" s="112"/>
      <c r="T83" s="112"/>
      <c r="U83" s="92"/>
      <c r="V83" s="112"/>
      <c r="W83" s="112">
        <v>12827900</v>
      </c>
    </row>
  </sheetData>
  <mergeCells count="28">
    <mergeCell ref="A2:W2"/>
    <mergeCell ref="A3:I3"/>
    <mergeCell ref="J4:M4"/>
    <mergeCell ref="N4:P4"/>
    <mergeCell ref="R4:W4"/>
    <mergeCell ref="J5:K5"/>
    <mergeCell ref="A83:H8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1"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2"/>
  <sheetViews>
    <sheetView showZeros="0" topLeftCell="A68" workbookViewId="0">
      <selection activeCell="C62" sqref="$A62:$XFD62"/>
    </sheetView>
  </sheetViews>
  <sheetFormatPr defaultColWidth="9.14159292035398" defaultRowHeight="12" customHeight="1"/>
  <cols>
    <col min="1" max="1" width="31.3893805309735" customWidth="1"/>
    <col min="2" max="2" width="50.9823008849558" customWidth="1"/>
    <col min="3" max="3" width="17.1681415929204" customWidth="1"/>
    <col min="4" max="4" width="21.0353982300885" customWidth="1"/>
    <col min="5" max="5" width="26.5486725663717" customWidth="1"/>
    <col min="6" max="6" width="11.283185840708" customWidth="1"/>
    <col min="7" max="7" width="10.3097345132743" customWidth="1"/>
    <col min="8" max="8" width="9.30973451327434" customWidth="1"/>
    <col min="9" max="9" width="13.4247787610619" customWidth="1"/>
    <col min="10" max="10" width="43.8141592920354" customWidth="1"/>
  </cols>
  <sheetData>
    <row r="1" customHeight="1" spans="10:10">
      <c r="J1" s="54" t="s">
        <v>308</v>
      </c>
    </row>
    <row r="2" ht="28.5" customHeight="1" spans="1:10">
      <c r="A2" s="45" t="s">
        <v>309</v>
      </c>
      <c r="B2" s="27"/>
      <c r="C2" s="27"/>
      <c r="D2" s="27"/>
      <c r="E2" s="27"/>
      <c r="F2" s="46"/>
      <c r="G2" s="27"/>
      <c r="H2" s="46"/>
      <c r="I2" s="46"/>
      <c r="J2" s="27"/>
    </row>
    <row r="3" ht="26" customHeight="1" spans="1:1">
      <c r="A3" s="4" t="str">
        <f>"单位名称："&amp;"迪庆州人民检察院"</f>
        <v>单位名称：迪庆州人民检察院</v>
      </c>
    </row>
    <row r="4" ht="25" customHeight="1" spans="1:10">
      <c r="A4" s="47" t="s">
        <v>310</v>
      </c>
      <c r="B4" s="47" t="s">
        <v>311</v>
      </c>
      <c r="C4" s="47" t="s">
        <v>312</v>
      </c>
      <c r="D4" s="47" t="s">
        <v>313</v>
      </c>
      <c r="E4" s="47" t="s">
        <v>314</v>
      </c>
      <c r="F4" s="48" t="s">
        <v>315</v>
      </c>
      <c r="G4" s="47" t="s">
        <v>316</v>
      </c>
      <c r="H4" s="48" t="s">
        <v>317</v>
      </c>
      <c r="I4" s="48" t="s">
        <v>318</v>
      </c>
      <c r="J4" s="47" t="s">
        <v>319</v>
      </c>
    </row>
    <row r="5" ht="14.25" customHeight="1" spans="1:10">
      <c r="A5" s="47">
        <v>1</v>
      </c>
      <c r="B5" s="47">
        <v>2</v>
      </c>
      <c r="C5" s="47">
        <v>3</v>
      </c>
      <c r="D5" s="47">
        <v>4</v>
      </c>
      <c r="E5" s="47">
        <v>5</v>
      </c>
      <c r="F5" s="48">
        <v>6</v>
      </c>
      <c r="G5" s="47">
        <v>7</v>
      </c>
      <c r="H5" s="48">
        <v>8</v>
      </c>
      <c r="I5" s="48">
        <v>9</v>
      </c>
      <c r="J5" s="47">
        <v>10</v>
      </c>
    </row>
    <row r="6" ht="17.3" customHeight="1" spans="1:10">
      <c r="A6" s="49" t="s">
        <v>45</v>
      </c>
      <c r="B6" s="50"/>
      <c r="C6" s="50"/>
      <c r="D6" s="50"/>
      <c r="E6" s="51"/>
      <c r="F6" s="52"/>
      <c r="G6" s="51"/>
      <c r="H6" s="52"/>
      <c r="I6" s="52"/>
      <c r="J6" s="51"/>
    </row>
    <row r="7" ht="47.3" customHeight="1" spans="1:10">
      <c r="A7" s="106" t="s">
        <v>47</v>
      </c>
      <c r="B7" s="53"/>
      <c r="C7" s="53"/>
      <c r="D7" s="53"/>
      <c r="E7" s="49"/>
      <c r="F7" s="53"/>
      <c r="G7" s="49"/>
      <c r="H7" s="53"/>
      <c r="I7" s="53"/>
      <c r="J7" s="55"/>
    </row>
    <row r="8" ht="47.3" customHeight="1" spans="1:10">
      <c r="A8" s="107" t="s">
        <v>275</v>
      </c>
      <c r="B8" s="53" t="s">
        <v>320</v>
      </c>
      <c r="C8" s="53" t="s">
        <v>321</v>
      </c>
      <c r="D8" s="53" t="s">
        <v>322</v>
      </c>
      <c r="E8" s="49" t="s">
        <v>323</v>
      </c>
      <c r="F8" s="53" t="s">
        <v>324</v>
      </c>
      <c r="G8" s="49" t="s">
        <v>325</v>
      </c>
      <c r="H8" s="53" t="s">
        <v>326</v>
      </c>
      <c r="I8" s="53" t="s">
        <v>327</v>
      </c>
      <c r="J8" s="55" t="s">
        <v>328</v>
      </c>
    </row>
    <row r="9" ht="47.3" customHeight="1" spans="1:10">
      <c r="A9" s="107" t="s">
        <v>275</v>
      </c>
      <c r="B9" s="53" t="s">
        <v>320</v>
      </c>
      <c r="C9" s="53" t="s">
        <v>321</v>
      </c>
      <c r="D9" s="53" t="s">
        <v>329</v>
      </c>
      <c r="E9" s="49" t="s">
        <v>330</v>
      </c>
      <c r="F9" s="53" t="s">
        <v>324</v>
      </c>
      <c r="G9" s="49" t="s">
        <v>331</v>
      </c>
      <c r="H9" s="53" t="s">
        <v>332</v>
      </c>
      <c r="I9" s="53" t="s">
        <v>327</v>
      </c>
      <c r="J9" s="55" t="s">
        <v>333</v>
      </c>
    </row>
    <row r="10" ht="47.3" customHeight="1" spans="1:10">
      <c r="A10" s="107" t="s">
        <v>275</v>
      </c>
      <c r="B10" s="53" t="s">
        <v>320</v>
      </c>
      <c r="C10" s="53" t="s">
        <v>321</v>
      </c>
      <c r="D10" s="53" t="s">
        <v>334</v>
      </c>
      <c r="E10" s="49" t="s">
        <v>335</v>
      </c>
      <c r="F10" s="53" t="s">
        <v>324</v>
      </c>
      <c r="G10" s="49" t="s">
        <v>336</v>
      </c>
      <c r="H10" s="53" t="s">
        <v>332</v>
      </c>
      <c r="I10" s="53" t="s">
        <v>327</v>
      </c>
      <c r="J10" s="55" t="s">
        <v>337</v>
      </c>
    </row>
    <row r="11" ht="47.3" customHeight="1" spans="1:10">
      <c r="A11" s="107" t="s">
        <v>275</v>
      </c>
      <c r="B11" s="53" t="s">
        <v>320</v>
      </c>
      <c r="C11" s="53" t="s">
        <v>338</v>
      </c>
      <c r="D11" s="53" t="s">
        <v>339</v>
      </c>
      <c r="E11" s="49" t="s">
        <v>340</v>
      </c>
      <c r="F11" s="53" t="s">
        <v>324</v>
      </c>
      <c r="G11" s="49" t="s">
        <v>341</v>
      </c>
      <c r="H11" s="53" t="s">
        <v>342</v>
      </c>
      <c r="I11" s="53" t="s">
        <v>327</v>
      </c>
      <c r="J11" s="55" t="s">
        <v>343</v>
      </c>
    </row>
    <row r="12" ht="47.3" customHeight="1" spans="1:10">
      <c r="A12" s="107" t="s">
        <v>275</v>
      </c>
      <c r="B12" s="53" t="s">
        <v>320</v>
      </c>
      <c r="C12" s="53" t="s">
        <v>338</v>
      </c>
      <c r="D12" s="53" t="s">
        <v>339</v>
      </c>
      <c r="E12" s="49" t="s">
        <v>344</v>
      </c>
      <c r="F12" s="53" t="s">
        <v>324</v>
      </c>
      <c r="G12" s="49" t="s">
        <v>345</v>
      </c>
      <c r="H12" s="53" t="s">
        <v>342</v>
      </c>
      <c r="I12" s="53" t="s">
        <v>327</v>
      </c>
      <c r="J12" s="55" t="s">
        <v>346</v>
      </c>
    </row>
    <row r="13" ht="47.3" customHeight="1" spans="1:10">
      <c r="A13" s="107" t="s">
        <v>275</v>
      </c>
      <c r="B13" s="53" t="s">
        <v>320</v>
      </c>
      <c r="C13" s="53" t="s">
        <v>347</v>
      </c>
      <c r="D13" s="53" t="s">
        <v>348</v>
      </c>
      <c r="E13" s="49" t="s">
        <v>349</v>
      </c>
      <c r="F13" s="53" t="s">
        <v>324</v>
      </c>
      <c r="G13" s="49" t="s">
        <v>350</v>
      </c>
      <c r="H13" s="53" t="s">
        <v>332</v>
      </c>
      <c r="I13" s="53" t="s">
        <v>327</v>
      </c>
      <c r="J13" s="55" t="s">
        <v>351</v>
      </c>
    </row>
    <row r="14" ht="55" customHeight="1" spans="1:10">
      <c r="A14" s="107" t="s">
        <v>281</v>
      </c>
      <c r="B14" s="53" t="s">
        <v>352</v>
      </c>
      <c r="C14" s="53" t="s">
        <v>321</v>
      </c>
      <c r="D14" s="53" t="s">
        <v>322</v>
      </c>
      <c r="E14" s="49" t="s">
        <v>353</v>
      </c>
      <c r="F14" s="53" t="s">
        <v>354</v>
      </c>
      <c r="G14" s="49" t="s">
        <v>355</v>
      </c>
      <c r="H14" s="53" t="s">
        <v>356</v>
      </c>
      <c r="I14" s="53" t="s">
        <v>327</v>
      </c>
      <c r="J14" s="55" t="s">
        <v>357</v>
      </c>
    </row>
    <row r="15" ht="47.3" customHeight="1" spans="1:10">
      <c r="A15" s="107" t="s">
        <v>281</v>
      </c>
      <c r="B15" s="53" t="s">
        <v>352</v>
      </c>
      <c r="C15" s="53" t="s">
        <v>321</v>
      </c>
      <c r="D15" s="53" t="s">
        <v>322</v>
      </c>
      <c r="E15" s="49" t="s">
        <v>358</v>
      </c>
      <c r="F15" s="53" t="s">
        <v>354</v>
      </c>
      <c r="G15" s="49" t="s">
        <v>359</v>
      </c>
      <c r="H15" s="53" t="s">
        <v>360</v>
      </c>
      <c r="I15" s="53" t="s">
        <v>327</v>
      </c>
      <c r="J15" s="55" t="s">
        <v>361</v>
      </c>
    </row>
    <row r="16" ht="66" customHeight="1" spans="1:10">
      <c r="A16" s="107" t="s">
        <v>281</v>
      </c>
      <c r="B16" s="53" t="s">
        <v>352</v>
      </c>
      <c r="C16" s="53" t="s">
        <v>321</v>
      </c>
      <c r="D16" s="53" t="s">
        <v>329</v>
      </c>
      <c r="E16" s="49" t="s">
        <v>362</v>
      </c>
      <c r="F16" s="53" t="s">
        <v>354</v>
      </c>
      <c r="G16" s="49" t="s">
        <v>363</v>
      </c>
      <c r="H16" s="53" t="s">
        <v>332</v>
      </c>
      <c r="I16" s="53" t="s">
        <v>327</v>
      </c>
      <c r="J16" s="55" t="s">
        <v>364</v>
      </c>
    </row>
    <row r="17" ht="47.3" customHeight="1" spans="1:10">
      <c r="A17" s="107" t="s">
        <v>281</v>
      </c>
      <c r="B17" s="53" t="s">
        <v>352</v>
      </c>
      <c r="C17" s="53" t="s">
        <v>321</v>
      </c>
      <c r="D17" s="53" t="s">
        <v>329</v>
      </c>
      <c r="E17" s="49" t="s">
        <v>365</v>
      </c>
      <c r="F17" s="53" t="s">
        <v>324</v>
      </c>
      <c r="G17" s="49" t="s">
        <v>350</v>
      </c>
      <c r="H17" s="53" t="s">
        <v>332</v>
      </c>
      <c r="I17" s="53" t="s">
        <v>327</v>
      </c>
      <c r="J17" s="55" t="s">
        <v>366</v>
      </c>
    </row>
    <row r="18" ht="47.3" customHeight="1" spans="1:10">
      <c r="A18" s="107" t="s">
        <v>281</v>
      </c>
      <c r="B18" s="53" t="s">
        <v>352</v>
      </c>
      <c r="C18" s="53" t="s">
        <v>321</v>
      </c>
      <c r="D18" s="53" t="s">
        <v>334</v>
      </c>
      <c r="E18" s="49" t="s">
        <v>367</v>
      </c>
      <c r="F18" s="53" t="s">
        <v>324</v>
      </c>
      <c r="G18" s="49" t="s">
        <v>336</v>
      </c>
      <c r="H18" s="53" t="s">
        <v>332</v>
      </c>
      <c r="I18" s="53" t="s">
        <v>327</v>
      </c>
      <c r="J18" s="55" t="s">
        <v>368</v>
      </c>
    </row>
    <row r="19" ht="47.3" customHeight="1" spans="1:10">
      <c r="A19" s="107" t="s">
        <v>281</v>
      </c>
      <c r="B19" s="53" t="s">
        <v>352</v>
      </c>
      <c r="C19" s="53" t="s">
        <v>338</v>
      </c>
      <c r="D19" s="53" t="s">
        <v>339</v>
      </c>
      <c r="E19" s="49" t="s">
        <v>369</v>
      </c>
      <c r="F19" s="53" t="s">
        <v>354</v>
      </c>
      <c r="G19" s="49" t="s">
        <v>370</v>
      </c>
      <c r="H19" s="53"/>
      <c r="I19" s="53" t="s">
        <v>371</v>
      </c>
      <c r="J19" s="55" t="s">
        <v>372</v>
      </c>
    </row>
    <row r="20" ht="47.3" customHeight="1" spans="1:10">
      <c r="A20" s="107" t="s">
        <v>281</v>
      </c>
      <c r="B20" s="53" t="s">
        <v>352</v>
      </c>
      <c r="C20" s="53" t="s">
        <v>338</v>
      </c>
      <c r="D20" s="53" t="s">
        <v>339</v>
      </c>
      <c r="E20" s="49" t="s">
        <v>373</v>
      </c>
      <c r="F20" s="53" t="s">
        <v>324</v>
      </c>
      <c r="G20" s="49" t="s">
        <v>350</v>
      </c>
      <c r="H20" s="53" t="s">
        <v>332</v>
      </c>
      <c r="I20" s="53" t="s">
        <v>327</v>
      </c>
      <c r="J20" s="55" t="s">
        <v>374</v>
      </c>
    </row>
    <row r="21" ht="47.3" customHeight="1" spans="1:10">
      <c r="A21" s="107" t="s">
        <v>281</v>
      </c>
      <c r="B21" s="53" t="s">
        <v>352</v>
      </c>
      <c r="C21" s="53" t="s">
        <v>347</v>
      </c>
      <c r="D21" s="53" t="s">
        <v>348</v>
      </c>
      <c r="E21" s="49" t="s">
        <v>375</v>
      </c>
      <c r="F21" s="53" t="s">
        <v>324</v>
      </c>
      <c r="G21" s="49" t="s">
        <v>350</v>
      </c>
      <c r="H21" s="53" t="s">
        <v>332</v>
      </c>
      <c r="I21" s="53" t="s">
        <v>327</v>
      </c>
      <c r="J21" s="55" t="s">
        <v>376</v>
      </c>
    </row>
    <row r="22" ht="47.3" customHeight="1" spans="1:10">
      <c r="A22" s="107" t="s">
        <v>281</v>
      </c>
      <c r="B22" s="53" t="s">
        <v>352</v>
      </c>
      <c r="C22" s="53" t="s">
        <v>347</v>
      </c>
      <c r="D22" s="53" t="s">
        <v>348</v>
      </c>
      <c r="E22" s="49" t="s">
        <v>377</v>
      </c>
      <c r="F22" s="53" t="s">
        <v>324</v>
      </c>
      <c r="G22" s="49" t="s">
        <v>350</v>
      </c>
      <c r="H22" s="53" t="s">
        <v>332</v>
      </c>
      <c r="I22" s="53" t="s">
        <v>327</v>
      </c>
      <c r="J22" s="55" t="s">
        <v>378</v>
      </c>
    </row>
    <row r="23" ht="47.3" customHeight="1" spans="1:10">
      <c r="A23" s="107" t="s">
        <v>281</v>
      </c>
      <c r="B23" s="53" t="s">
        <v>352</v>
      </c>
      <c r="C23" s="53" t="s">
        <v>379</v>
      </c>
      <c r="D23" s="53" t="s">
        <v>380</v>
      </c>
      <c r="E23" s="49" t="s">
        <v>381</v>
      </c>
      <c r="F23" s="53" t="s">
        <v>382</v>
      </c>
      <c r="G23" s="49" t="s">
        <v>363</v>
      </c>
      <c r="H23" s="53" t="s">
        <v>332</v>
      </c>
      <c r="I23" s="53" t="s">
        <v>327</v>
      </c>
      <c r="J23" s="55" t="s">
        <v>383</v>
      </c>
    </row>
    <row r="24" ht="47.3" customHeight="1" spans="1:10">
      <c r="A24" s="106" t="s">
        <v>49</v>
      </c>
      <c r="B24" s="23"/>
      <c r="C24" s="23"/>
      <c r="D24" s="23"/>
      <c r="E24" s="23"/>
      <c r="F24" s="23"/>
      <c r="G24" s="23"/>
      <c r="H24" s="23"/>
      <c r="I24" s="23"/>
      <c r="J24" s="23"/>
    </row>
    <row r="25" ht="47.3" customHeight="1" spans="1:10">
      <c r="A25" s="107" t="s">
        <v>281</v>
      </c>
      <c r="B25" s="53" t="s">
        <v>384</v>
      </c>
      <c r="C25" s="53" t="s">
        <v>321</v>
      </c>
      <c r="D25" s="53" t="s">
        <v>322</v>
      </c>
      <c r="E25" s="49" t="s">
        <v>385</v>
      </c>
      <c r="F25" s="53" t="s">
        <v>324</v>
      </c>
      <c r="G25" s="49" t="s">
        <v>359</v>
      </c>
      <c r="H25" s="53" t="s">
        <v>386</v>
      </c>
      <c r="I25" s="53" t="s">
        <v>327</v>
      </c>
      <c r="J25" s="55" t="s">
        <v>387</v>
      </c>
    </row>
    <row r="26" ht="47.3" customHeight="1" spans="1:10">
      <c r="A26" s="107" t="s">
        <v>281</v>
      </c>
      <c r="B26" s="53" t="s">
        <v>384</v>
      </c>
      <c r="C26" s="53" t="s">
        <v>321</v>
      </c>
      <c r="D26" s="53" t="s">
        <v>322</v>
      </c>
      <c r="E26" s="49" t="s">
        <v>388</v>
      </c>
      <c r="F26" s="53" t="s">
        <v>324</v>
      </c>
      <c r="G26" s="49" t="s">
        <v>389</v>
      </c>
      <c r="H26" s="53" t="s">
        <v>356</v>
      </c>
      <c r="I26" s="53" t="s">
        <v>327</v>
      </c>
      <c r="J26" s="55" t="s">
        <v>388</v>
      </c>
    </row>
    <row r="27" ht="47.3" customHeight="1" spans="1:10">
      <c r="A27" s="107" t="s">
        <v>281</v>
      </c>
      <c r="B27" s="53" t="s">
        <v>384</v>
      </c>
      <c r="C27" s="53" t="s">
        <v>321</v>
      </c>
      <c r="D27" s="53" t="s">
        <v>329</v>
      </c>
      <c r="E27" s="49" t="s">
        <v>365</v>
      </c>
      <c r="F27" s="53" t="s">
        <v>324</v>
      </c>
      <c r="G27" s="49" t="s">
        <v>350</v>
      </c>
      <c r="H27" s="53" t="s">
        <v>332</v>
      </c>
      <c r="I27" s="53" t="s">
        <v>327</v>
      </c>
      <c r="J27" s="55" t="s">
        <v>366</v>
      </c>
    </row>
    <row r="28" ht="63" customHeight="1" spans="1:10">
      <c r="A28" s="107" t="s">
        <v>281</v>
      </c>
      <c r="B28" s="53" t="s">
        <v>384</v>
      </c>
      <c r="C28" s="53" t="s">
        <v>321</v>
      </c>
      <c r="D28" s="53" t="s">
        <v>329</v>
      </c>
      <c r="E28" s="49" t="s">
        <v>362</v>
      </c>
      <c r="F28" s="53" t="s">
        <v>354</v>
      </c>
      <c r="G28" s="49" t="s">
        <v>363</v>
      </c>
      <c r="H28" s="53" t="s">
        <v>332</v>
      </c>
      <c r="I28" s="53" t="s">
        <v>327</v>
      </c>
      <c r="J28" s="55" t="s">
        <v>364</v>
      </c>
    </row>
    <row r="29" ht="47.3" customHeight="1" spans="1:10">
      <c r="A29" s="107" t="s">
        <v>281</v>
      </c>
      <c r="B29" s="53" t="s">
        <v>384</v>
      </c>
      <c r="C29" s="53" t="s">
        <v>321</v>
      </c>
      <c r="D29" s="53" t="s">
        <v>334</v>
      </c>
      <c r="E29" s="49" t="s">
        <v>390</v>
      </c>
      <c r="F29" s="53" t="s">
        <v>324</v>
      </c>
      <c r="G29" s="49" t="s">
        <v>336</v>
      </c>
      <c r="H29" s="53" t="s">
        <v>332</v>
      </c>
      <c r="I29" s="53" t="s">
        <v>327</v>
      </c>
      <c r="J29" s="55" t="s">
        <v>391</v>
      </c>
    </row>
    <row r="30" ht="47.3" customHeight="1" spans="1:10">
      <c r="A30" s="107" t="s">
        <v>281</v>
      </c>
      <c r="B30" s="53" t="s">
        <v>384</v>
      </c>
      <c r="C30" s="53" t="s">
        <v>338</v>
      </c>
      <c r="D30" s="53" t="s">
        <v>392</v>
      </c>
      <c r="E30" s="49" t="s">
        <v>393</v>
      </c>
      <c r="F30" s="53" t="s">
        <v>324</v>
      </c>
      <c r="G30" s="49" t="s">
        <v>127</v>
      </c>
      <c r="H30" s="53" t="s">
        <v>394</v>
      </c>
      <c r="I30" s="53" t="s">
        <v>327</v>
      </c>
      <c r="J30" s="55" t="s">
        <v>395</v>
      </c>
    </row>
    <row r="31" ht="57" customHeight="1" spans="1:10">
      <c r="A31" s="107" t="s">
        <v>281</v>
      </c>
      <c r="B31" s="53" t="s">
        <v>384</v>
      </c>
      <c r="C31" s="53" t="s">
        <v>347</v>
      </c>
      <c r="D31" s="53" t="s">
        <v>348</v>
      </c>
      <c r="E31" s="49" t="s">
        <v>396</v>
      </c>
      <c r="F31" s="53" t="s">
        <v>324</v>
      </c>
      <c r="G31" s="49" t="s">
        <v>350</v>
      </c>
      <c r="H31" s="53" t="s">
        <v>332</v>
      </c>
      <c r="I31" s="53" t="s">
        <v>327</v>
      </c>
      <c r="J31" s="55" t="s">
        <v>397</v>
      </c>
    </row>
    <row r="32" ht="47.3" customHeight="1" spans="1:10">
      <c r="A32" s="107" t="s">
        <v>281</v>
      </c>
      <c r="B32" s="53" t="s">
        <v>384</v>
      </c>
      <c r="C32" s="53" t="s">
        <v>347</v>
      </c>
      <c r="D32" s="53" t="s">
        <v>348</v>
      </c>
      <c r="E32" s="49" t="s">
        <v>398</v>
      </c>
      <c r="F32" s="53" t="s">
        <v>324</v>
      </c>
      <c r="G32" s="49" t="s">
        <v>350</v>
      </c>
      <c r="H32" s="53" t="s">
        <v>332</v>
      </c>
      <c r="I32" s="53" t="s">
        <v>327</v>
      </c>
      <c r="J32" s="55" t="s">
        <v>399</v>
      </c>
    </row>
    <row r="33" ht="47.3" customHeight="1" spans="1:10">
      <c r="A33" s="107" t="s">
        <v>281</v>
      </c>
      <c r="B33" s="53" t="s">
        <v>384</v>
      </c>
      <c r="C33" s="53" t="s">
        <v>379</v>
      </c>
      <c r="D33" s="53" t="s">
        <v>380</v>
      </c>
      <c r="E33" s="49" t="s">
        <v>400</v>
      </c>
      <c r="F33" s="53" t="s">
        <v>382</v>
      </c>
      <c r="G33" s="49" t="s">
        <v>350</v>
      </c>
      <c r="H33" s="53" t="s">
        <v>332</v>
      </c>
      <c r="I33" s="53" t="s">
        <v>327</v>
      </c>
      <c r="J33" s="55" t="s">
        <v>401</v>
      </c>
    </row>
    <row r="34" ht="47.3" customHeight="1" spans="1:10">
      <c r="A34" s="107" t="s">
        <v>275</v>
      </c>
      <c r="B34" s="53" t="s">
        <v>402</v>
      </c>
      <c r="C34" s="53" t="s">
        <v>321</v>
      </c>
      <c r="D34" s="53" t="s">
        <v>322</v>
      </c>
      <c r="E34" s="49" t="s">
        <v>403</v>
      </c>
      <c r="F34" s="53" t="s">
        <v>324</v>
      </c>
      <c r="G34" s="49" t="s">
        <v>124</v>
      </c>
      <c r="H34" s="53" t="s">
        <v>404</v>
      </c>
      <c r="I34" s="53" t="s">
        <v>327</v>
      </c>
      <c r="J34" s="55" t="s">
        <v>405</v>
      </c>
    </row>
    <row r="35" ht="69" customHeight="1" spans="1:10">
      <c r="A35" s="107" t="s">
        <v>275</v>
      </c>
      <c r="B35" s="53" t="s">
        <v>402</v>
      </c>
      <c r="C35" s="53" t="s">
        <v>321</v>
      </c>
      <c r="D35" s="53" t="s">
        <v>329</v>
      </c>
      <c r="E35" s="49" t="s">
        <v>406</v>
      </c>
      <c r="F35" s="53" t="s">
        <v>354</v>
      </c>
      <c r="G35" s="49" t="s">
        <v>363</v>
      </c>
      <c r="H35" s="53" t="s">
        <v>332</v>
      </c>
      <c r="I35" s="53" t="s">
        <v>327</v>
      </c>
      <c r="J35" s="55" t="s">
        <v>407</v>
      </c>
    </row>
    <row r="36" ht="47.3" customHeight="1" spans="1:10">
      <c r="A36" s="107" t="s">
        <v>275</v>
      </c>
      <c r="B36" s="53" t="s">
        <v>402</v>
      </c>
      <c r="C36" s="53" t="s">
        <v>321</v>
      </c>
      <c r="D36" s="53" t="s">
        <v>334</v>
      </c>
      <c r="E36" s="49" t="s">
        <v>408</v>
      </c>
      <c r="F36" s="53" t="s">
        <v>354</v>
      </c>
      <c r="G36" s="49" t="s">
        <v>363</v>
      </c>
      <c r="H36" s="53" t="s">
        <v>332</v>
      </c>
      <c r="I36" s="53" t="s">
        <v>327</v>
      </c>
      <c r="J36" s="55" t="s">
        <v>409</v>
      </c>
    </row>
    <row r="37" ht="73" customHeight="1" spans="1:10">
      <c r="A37" s="107" t="s">
        <v>275</v>
      </c>
      <c r="B37" s="53" t="s">
        <v>402</v>
      </c>
      <c r="C37" s="53" t="s">
        <v>338</v>
      </c>
      <c r="D37" s="53" t="s">
        <v>410</v>
      </c>
      <c r="E37" s="49" t="s">
        <v>411</v>
      </c>
      <c r="F37" s="53" t="s">
        <v>324</v>
      </c>
      <c r="G37" s="49" t="s">
        <v>336</v>
      </c>
      <c r="H37" s="53" t="s">
        <v>332</v>
      </c>
      <c r="I37" s="53" t="s">
        <v>327</v>
      </c>
      <c r="J37" s="55" t="s">
        <v>412</v>
      </c>
    </row>
    <row r="38" ht="47.3" customHeight="1" spans="1:10">
      <c r="A38" s="107" t="s">
        <v>275</v>
      </c>
      <c r="B38" s="53" t="s">
        <v>402</v>
      </c>
      <c r="C38" s="53" t="s">
        <v>347</v>
      </c>
      <c r="D38" s="53" t="s">
        <v>348</v>
      </c>
      <c r="E38" s="49" t="s">
        <v>413</v>
      </c>
      <c r="F38" s="53" t="s">
        <v>324</v>
      </c>
      <c r="G38" s="49" t="s">
        <v>350</v>
      </c>
      <c r="H38" s="53" t="s">
        <v>332</v>
      </c>
      <c r="I38" s="53" t="s">
        <v>327</v>
      </c>
      <c r="J38" s="55" t="s">
        <v>414</v>
      </c>
    </row>
    <row r="39" ht="47.3" customHeight="1" spans="1:10">
      <c r="A39" s="106" t="s">
        <v>51</v>
      </c>
      <c r="B39" s="23"/>
      <c r="C39" s="23"/>
      <c r="D39" s="23"/>
      <c r="E39" s="23"/>
      <c r="F39" s="23"/>
      <c r="G39" s="23"/>
      <c r="H39" s="23"/>
      <c r="I39" s="23"/>
      <c r="J39" s="23"/>
    </row>
    <row r="40" ht="54" customHeight="1" spans="1:10">
      <c r="A40" s="107" t="s">
        <v>281</v>
      </c>
      <c r="B40" s="53" t="s">
        <v>415</v>
      </c>
      <c r="C40" s="53" t="s">
        <v>321</v>
      </c>
      <c r="D40" s="53" t="s">
        <v>322</v>
      </c>
      <c r="E40" s="49" t="s">
        <v>416</v>
      </c>
      <c r="F40" s="53" t="s">
        <v>354</v>
      </c>
      <c r="G40" s="49" t="s">
        <v>363</v>
      </c>
      <c r="H40" s="53" t="s">
        <v>332</v>
      </c>
      <c r="I40" s="53" t="s">
        <v>327</v>
      </c>
      <c r="J40" s="55" t="s">
        <v>417</v>
      </c>
    </row>
    <row r="41" ht="47.3" customHeight="1" spans="1:10">
      <c r="A41" s="107" t="s">
        <v>281</v>
      </c>
      <c r="B41" s="53" t="s">
        <v>415</v>
      </c>
      <c r="C41" s="53" t="s">
        <v>321</v>
      </c>
      <c r="D41" s="53" t="s">
        <v>322</v>
      </c>
      <c r="E41" s="49" t="s">
        <v>418</v>
      </c>
      <c r="F41" s="53" t="s">
        <v>324</v>
      </c>
      <c r="G41" s="49" t="s">
        <v>350</v>
      </c>
      <c r="H41" s="53" t="s">
        <v>332</v>
      </c>
      <c r="I41" s="53" t="s">
        <v>327</v>
      </c>
      <c r="J41" s="55" t="s">
        <v>419</v>
      </c>
    </row>
    <row r="42" ht="47.3" customHeight="1" spans="1:10">
      <c r="A42" s="107" t="s">
        <v>281</v>
      </c>
      <c r="B42" s="53" t="s">
        <v>415</v>
      </c>
      <c r="C42" s="53" t="s">
        <v>321</v>
      </c>
      <c r="D42" s="53" t="s">
        <v>322</v>
      </c>
      <c r="E42" s="49" t="s">
        <v>420</v>
      </c>
      <c r="F42" s="53" t="s">
        <v>324</v>
      </c>
      <c r="G42" s="49" t="s">
        <v>421</v>
      </c>
      <c r="H42" s="53" t="s">
        <v>332</v>
      </c>
      <c r="I42" s="53" t="s">
        <v>327</v>
      </c>
      <c r="J42" s="55" t="s">
        <v>422</v>
      </c>
    </row>
    <row r="43" ht="47.3" customHeight="1" spans="1:10">
      <c r="A43" s="107" t="s">
        <v>281</v>
      </c>
      <c r="B43" s="53" t="s">
        <v>415</v>
      </c>
      <c r="C43" s="53" t="s">
        <v>321</v>
      </c>
      <c r="D43" s="53" t="s">
        <v>329</v>
      </c>
      <c r="E43" s="49" t="s">
        <v>423</v>
      </c>
      <c r="F43" s="53" t="s">
        <v>324</v>
      </c>
      <c r="G43" s="49" t="s">
        <v>350</v>
      </c>
      <c r="H43" s="53" t="s">
        <v>332</v>
      </c>
      <c r="I43" s="53" t="s">
        <v>327</v>
      </c>
      <c r="J43" s="55" t="s">
        <v>424</v>
      </c>
    </row>
    <row r="44" ht="47.3" customHeight="1" spans="1:10">
      <c r="A44" s="107" t="s">
        <v>281</v>
      </c>
      <c r="B44" s="53" t="s">
        <v>415</v>
      </c>
      <c r="C44" s="53" t="s">
        <v>321</v>
      </c>
      <c r="D44" s="53" t="s">
        <v>329</v>
      </c>
      <c r="E44" s="49" t="s">
        <v>425</v>
      </c>
      <c r="F44" s="53" t="s">
        <v>354</v>
      </c>
      <c r="G44" s="49" t="s">
        <v>363</v>
      </c>
      <c r="H44" s="53" t="s">
        <v>332</v>
      </c>
      <c r="I44" s="53" t="s">
        <v>327</v>
      </c>
      <c r="J44" s="55" t="s">
        <v>426</v>
      </c>
    </row>
    <row r="45" ht="60" customHeight="1" spans="1:10">
      <c r="A45" s="107" t="s">
        <v>281</v>
      </c>
      <c r="B45" s="53" t="s">
        <v>415</v>
      </c>
      <c r="C45" s="53" t="s">
        <v>321</v>
      </c>
      <c r="D45" s="53" t="s">
        <v>334</v>
      </c>
      <c r="E45" s="49" t="s">
        <v>427</v>
      </c>
      <c r="F45" s="53" t="s">
        <v>354</v>
      </c>
      <c r="G45" s="49" t="s">
        <v>363</v>
      </c>
      <c r="H45" s="53" t="s">
        <v>332</v>
      </c>
      <c r="I45" s="53" t="s">
        <v>327</v>
      </c>
      <c r="J45" s="55" t="s">
        <v>428</v>
      </c>
    </row>
    <row r="46" ht="47.3" customHeight="1" spans="1:10">
      <c r="A46" s="107" t="s">
        <v>281</v>
      </c>
      <c r="B46" s="53" t="s">
        <v>415</v>
      </c>
      <c r="C46" s="53" t="s">
        <v>321</v>
      </c>
      <c r="D46" s="53" t="s">
        <v>334</v>
      </c>
      <c r="E46" s="49" t="s">
        <v>429</v>
      </c>
      <c r="F46" s="53" t="s">
        <v>324</v>
      </c>
      <c r="G46" s="49" t="s">
        <v>350</v>
      </c>
      <c r="H46" s="53" t="s">
        <v>332</v>
      </c>
      <c r="I46" s="53" t="s">
        <v>327</v>
      </c>
      <c r="J46" s="55" t="s">
        <v>430</v>
      </c>
    </row>
    <row r="47" ht="63" customHeight="1" spans="1:10">
      <c r="A47" s="107" t="s">
        <v>281</v>
      </c>
      <c r="B47" s="53" t="s">
        <v>415</v>
      </c>
      <c r="C47" s="53" t="s">
        <v>338</v>
      </c>
      <c r="D47" s="53" t="s">
        <v>339</v>
      </c>
      <c r="E47" s="49" t="s">
        <v>431</v>
      </c>
      <c r="F47" s="53" t="s">
        <v>324</v>
      </c>
      <c r="G47" s="49" t="s">
        <v>350</v>
      </c>
      <c r="H47" s="53" t="s">
        <v>332</v>
      </c>
      <c r="I47" s="53" t="s">
        <v>327</v>
      </c>
      <c r="J47" s="55" t="s">
        <v>432</v>
      </c>
    </row>
    <row r="48" ht="47.3" customHeight="1" spans="1:10">
      <c r="A48" s="107" t="s">
        <v>281</v>
      </c>
      <c r="B48" s="53" t="s">
        <v>415</v>
      </c>
      <c r="C48" s="53" t="s">
        <v>338</v>
      </c>
      <c r="D48" s="53" t="s">
        <v>339</v>
      </c>
      <c r="E48" s="49" t="s">
        <v>433</v>
      </c>
      <c r="F48" s="53" t="s">
        <v>324</v>
      </c>
      <c r="G48" s="49" t="s">
        <v>350</v>
      </c>
      <c r="H48" s="53" t="s">
        <v>332</v>
      </c>
      <c r="I48" s="53" t="s">
        <v>327</v>
      </c>
      <c r="J48" s="55" t="s">
        <v>434</v>
      </c>
    </row>
    <row r="49" ht="47.3" customHeight="1" spans="1:10">
      <c r="A49" s="107" t="s">
        <v>281</v>
      </c>
      <c r="B49" s="53" t="s">
        <v>415</v>
      </c>
      <c r="C49" s="53" t="s">
        <v>347</v>
      </c>
      <c r="D49" s="53" t="s">
        <v>348</v>
      </c>
      <c r="E49" s="49" t="s">
        <v>435</v>
      </c>
      <c r="F49" s="53" t="s">
        <v>324</v>
      </c>
      <c r="G49" s="49" t="s">
        <v>421</v>
      </c>
      <c r="H49" s="53" t="s">
        <v>332</v>
      </c>
      <c r="I49" s="53" t="s">
        <v>327</v>
      </c>
      <c r="J49" s="55" t="s">
        <v>436</v>
      </c>
    </row>
    <row r="50" ht="47.3" customHeight="1" spans="1:10">
      <c r="A50" s="107" t="s">
        <v>275</v>
      </c>
      <c r="B50" s="53" t="s">
        <v>437</v>
      </c>
      <c r="C50" s="53" t="s">
        <v>321</v>
      </c>
      <c r="D50" s="53" t="s">
        <v>322</v>
      </c>
      <c r="E50" s="49" t="s">
        <v>438</v>
      </c>
      <c r="F50" s="53" t="s">
        <v>324</v>
      </c>
      <c r="G50" s="49" t="s">
        <v>122</v>
      </c>
      <c r="H50" s="53" t="s">
        <v>439</v>
      </c>
      <c r="I50" s="53" t="s">
        <v>327</v>
      </c>
      <c r="J50" s="55" t="s">
        <v>440</v>
      </c>
    </row>
    <row r="51" ht="47.3" customHeight="1" spans="1:10">
      <c r="A51" s="107" t="s">
        <v>275</v>
      </c>
      <c r="B51" s="53" t="s">
        <v>437</v>
      </c>
      <c r="C51" s="53" t="s">
        <v>321</v>
      </c>
      <c r="D51" s="53" t="s">
        <v>322</v>
      </c>
      <c r="E51" s="49" t="s">
        <v>441</v>
      </c>
      <c r="F51" s="53" t="s">
        <v>324</v>
      </c>
      <c r="G51" s="49" t="s">
        <v>442</v>
      </c>
      <c r="H51" s="53" t="s">
        <v>326</v>
      </c>
      <c r="I51" s="53" t="s">
        <v>327</v>
      </c>
      <c r="J51" s="55" t="s">
        <v>443</v>
      </c>
    </row>
    <row r="52" ht="47.3" customHeight="1" spans="1:10">
      <c r="A52" s="107" t="s">
        <v>275</v>
      </c>
      <c r="B52" s="53" t="s">
        <v>437</v>
      </c>
      <c r="C52" s="53" t="s">
        <v>321</v>
      </c>
      <c r="D52" s="53" t="s">
        <v>322</v>
      </c>
      <c r="E52" s="49" t="s">
        <v>444</v>
      </c>
      <c r="F52" s="53" t="s">
        <v>324</v>
      </c>
      <c r="G52" s="49" t="s">
        <v>445</v>
      </c>
      <c r="H52" s="53" t="s">
        <v>326</v>
      </c>
      <c r="I52" s="53" t="s">
        <v>327</v>
      </c>
      <c r="J52" s="55" t="s">
        <v>446</v>
      </c>
    </row>
    <row r="53" ht="71" customHeight="1" spans="1:10">
      <c r="A53" s="107" t="s">
        <v>275</v>
      </c>
      <c r="B53" s="53" t="s">
        <v>437</v>
      </c>
      <c r="C53" s="53" t="s">
        <v>321</v>
      </c>
      <c r="D53" s="53" t="s">
        <v>329</v>
      </c>
      <c r="E53" s="49" t="s">
        <v>447</v>
      </c>
      <c r="F53" s="53" t="s">
        <v>324</v>
      </c>
      <c r="G53" s="49" t="s">
        <v>336</v>
      </c>
      <c r="H53" s="53" t="s">
        <v>332</v>
      </c>
      <c r="I53" s="53" t="s">
        <v>327</v>
      </c>
      <c r="J53" s="55" t="s">
        <v>448</v>
      </c>
    </row>
    <row r="54" ht="47.3" customHeight="1" spans="1:10">
      <c r="A54" s="107" t="s">
        <v>275</v>
      </c>
      <c r="B54" s="53" t="s">
        <v>437</v>
      </c>
      <c r="C54" s="53" t="s">
        <v>338</v>
      </c>
      <c r="D54" s="53" t="s">
        <v>339</v>
      </c>
      <c r="E54" s="49" t="s">
        <v>449</v>
      </c>
      <c r="F54" s="53" t="s">
        <v>324</v>
      </c>
      <c r="G54" s="49" t="s">
        <v>336</v>
      </c>
      <c r="H54" s="53" t="s">
        <v>332</v>
      </c>
      <c r="I54" s="53" t="s">
        <v>327</v>
      </c>
      <c r="J54" s="55" t="s">
        <v>450</v>
      </c>
    </row>
    <row r="55" ht="47.3" customHeight="1" spans="1:10">
      <c r="A55" s="107" t="s">
        <v>275</v>
      </c>
      <c r="B55" s="53" t="s">
        <v>437</v>
      </c>
      <c r="C55" s="53" t="s">
        <v>347</v>
      </c>
      <c r="D55" s="53" t="s">
        <v>348</v>
      </c>
      <c r="E55" s="49" t="s">
        <v>451</v>
      </c>
      <c r="F55" s="53" t="s">
        <v>324</v>
      </c>
      <c r="G55" s="49" t="s">
        <v>336</v>
      </c>
      <c r="H55" s="53" t="s">
        <v>332</v>
      </c>
      <c r="I55" s="53" t="s">
        <v>327</v>
      </c>
      <c r="J55" s="55" t="s">
        <v>452</v>
      </c>
    </row>
    <row r="56" ht="47.3" customHeight="1" spans="1:10">
      <c r="A56" s="106" t="s">
        <v>53</v>
      </c>
      <c r="B56" s="23"/>
      <c r="C56" s="23"/>
      <c r="D56" s="23"/>
      <c r="E56" s="23"/>
      <c r="F56" s="23"/>
      <c r="G56" s="23"/>
      <c r="H56" s="23"/>
      <c r="I56" s="23"/>
      <c r="J56" s="23"/>
    </row>
    <row r="57" ht="54" customHeight="1" spans="1:10">
      <c r="A57" s="107" t="s">
        <v>281</v>
      </c>
      <c r="B57" s="53" t="s">
        <v>453</v>
      </c>
      <c r="C57" s="53" t="s">
        <v>321</v>
      </c>
      <c r="D57" s="53" t="s">
        <v>322</v>
      </c>
      <c r="E57" s="49" t="s">
        <v>353</v>
      </c>
      <c r="F57" s="53" t="s">
        <v>354</v>
      </c>
      <c r="G57" s="49" t="s">
        <v>454</v>
      </c>
      <c r="H57" s="53" t="s">
        <v>356</v>
      </c>
      <c r="I57" s="53" t="s">
        <v>327</v>
      </c>
      <c r="J57" s="55" t="s">
        <v>455</v>
      </c>
    </row>
    <row r="58" ht="47.3" customHeight="1" spans="1:10">
      <c r="A58" s="107" t="s">
        <v>281</v>
      </c>
      <c r="B58" s="53" t="s">
        <v>453</v>
      </c>
      <c r="C58" s="53" t="s">
        <v>321</v>
      </c>
      <c r="D58" s="53" t="s">
        <v>322</v>
      </c>
      <c r="E58" s="49" t="s">
        <v>358</v>
      </c>
      <c r="F58" s="53" t="s">
        <v>354</v>
      </c>
      <c r="G58" s="49" t="s">
        <v>125</v>
      </c>
      <c r="H58" s="53" t="s">
        <v>360</v>
      </c>
      <c r="I58" s="53" t="s">
        <v>327</v>
      </c>
      <c r="J58" s="55" t="s">
        <v>456</v>
      </c>
    </row>
    <row r="59" ht="47.3" customHeight="1" spans="1:10">
      <c r="A59" s="107" t="s">
        <v>281</v>
      </c>
      <c r="B59" s="53" t="s">
        <v>453</v>
      </c>
      <c r="C59" s="53" t="s">
        <v>321</v>
      </c>
      <c r="D59" s="53" t="s">
        <v>329</v>
      </c>
      <c r="E59" s="49" t="s">
        <v>457</v>
      </c>
      <c r="F59" s="53" t="s">
        <v>324</v>
      </c>
      <c r="G59" s="49" t="s">
        <v>336</v>
      </c>
      <c r="H59" s="53" t="s">
        <v>332</v>
      </c>
      <c r="I59" s="53" t="s">
        <v>327</v>
      </c>
      <c r="J59" s="55" t="s">
        <v>458</v>
      </c>
    </row>
    <row r="60" ht="50" customHeight="1" spans="1:10">
      <c r="A60" s="107" t="s">
        <v>281</v>
      </c>
      <c r="B60" s="53" t="s">
        <v>453</v>
      </c>
      <c r="C60" s="53" t="s">
        <v>321</v>
      </c>
      <c r="D60" s="53" t="s">
        <v>329</v>
      </c>
      <c r="E60" s="49" t="s">
        <v>459</v>
      </c>
      <c r="F60" s="53" t="s">
        <v>354</v>
      </c>
      <c r="G60" s="49" t="s">
        <v>363</v>
      </c>
      <c r="H60" s="53" t="s">
        <v>332</v>
      </c>
      <c r="I60" s="53" t="s">
        <v>327</v>
      </c>
      <c r="J60" s="55" t="s">
        <v>460</v>
      </c>
    </row>
    <row r="61" ht="60" customHeight="1" spans="1:10">
      <c r="A61" s="107" t="s">
        <v>281</v>
      </c>
      <c r="B61" s="53" t="s">
        <v>453</v>
      </c>
      <c r="C61" s="53" t="s">
        <v>321</v>
      </c>
      <c r="D61" s="53" t="s">
        <v>334</v>
      </c>
      <c r="E61" s="49" t="s">
        <v>367</v>
      </c>
      <c r="F61" s="53" t="s">
        <v>324</v>
      </c>
      <c r="G61" s="49" t="s">
        <v>336</v>
      </c>
      <c r="H61" s="53" t="s">
        <v>332</v>
      </c>
      <c r="I61" s="53" t="s">
        <v>327</v>
      </c>
      <c r="J61" s="55" t="s">
        <v>461</v>
      </c>
    </row>
    <row r="62" ht="63" customHeight="1" spans="1:10">
      <c r="A62" s="107" t="s">
        <v>281</v>
      </c>
      <c r="B62" s="53" t="s">
        <v>453</v>
      </c>
      <c r="C62" s="53" t="s">
        <v>321</v>
      </c>
      <c r="D62" s="53" t="s">
        <v>334</v>
      </c>
      <c r="E62" s="49" t="s">
        <v>462</v>
      </c>
      <c r="F62" s="53" t="s">
        <v>354</v>
      </c>
      <c r="G62" s="49" t="s">
        <v>363</v>
      </c>
      <c r="H62" s="53" t="s">
        <v>332</v>
      </c>
      <c r="I62" s="53" t="s">
        <v>327</v>
      </c>
      <c r="J62" s="55" t="s">
        <v>463</v>
      </c>
    </row>
    <row r="63" ht="47.3" customHeight="1" spans="1:10">
      <c r="A63" s="107" t="s">
        <v>281</v>
      </c>
      <c r="B63" s="53" t="s">
        <v>453</v>
      </c>
      <c r="C63" s="53" t="s">
        <v>338</v>
      </c>
      <c r="D63" s="53" t="s">
        <v>339</v>
      </c>
      <c r="E63" s="49" t="s">
        <v>464</v>
      </c>
      <c r="F63" s="53" t="s">
        <v>354</v>
      </c>
      <c r="G63" s="49" t="s">
        <v>465</v>
      </c>
      <c r="H63" s="53" t="s">
        <v>342</v>
      </c>
      <c r="I63" s="53" t="s">
        <v>327</v>
      </c>
      <c r="J63" s="55" t="s">
        <v>466</v>
      </c>
    </row>
    <row r="64" ht="51" customHeight="1" spans="1:10">
      <c r="A64" s="107" t="s">
        <v>281</v>
      </c>
      <c r="B64" s="53" t="s">
        <v>453</v>
      </c>
      <c r="C64" s="53" t="s">
        <v>338</v>
      </c>
      <c r="D64" s="53" t="s">
        <v>339</v>
      </c>
      <c r="E64" s="49" t="s">
        <v>467</v>
      </c>
      <c r="F64" s="53" t="s">
        <v>324</v>
      </c>
      <c r="G64" s="49" t="s">
        <v>350</v>
      </c>
      <c r="H64" s="53" t="s">
        <v>332</v>
      </c>
      <c r="I64" s="53" t="s">
        <v>327</v>
      </c>
      <c r="J64" s="55" t="s">
        <v>468</v>
      </c>
    </row>
    <row r="65" ht="47.3" customHeight="1" spans="1:10">
      <c r="A65" s="107" t="s">
        <v>281</v>
      </c>
      <c r="B65" s="53" t="s">
        <v>453</v>
      </c>
      <c r="C65" s="53" t="s">
        <v>338</v>
      </c>
      <c r="D65" s="53" t="s">
        <v>339</v>
      </c>
      <c r="E65" s="49" t="s">
        <v>469</v>
      </c>
      <c r="F65" s="53" t="s">
        <v>354</v>
      </c>
      <c r="G65" s="49" t="s">
        <v>370</v>
      </c>
      <c r="H65" s="53"/>
      <c r="I65" s="53" t="s">
        <v>371</v>
      </c>
      <c r="J65" s="55" t="s">
        <v>470</v>
      </c>
    </row>
    <row r="66" ht="47.3" customHeight="1" spans="1:10">
      <c r="A66" s="107" t="s">
        <v>281</v>
      </c>
      <c r="B66" s="53" t="s">
        <v>453</v>
      </c>
      <c r="C66" s="53" t="s">
        <v>347</v>
      </c>
      <c r="D66" s="53" t="s">
        <v>348</v>
      </c>
      <c r="E66" s="49" t="s">
        <v>471</v>
      </c>
      <c r="F66" s="53" t="s">
        <v>324</v>
      </c>
      <c r="G66" s="49" t="s">
        <v>350</v>
      </c>
      <c r="H66" s="53" t="s">
        <v>332</v>
      </c>
      <c r="I66" s="53" t="s">
        <v>327</v>
      </c>
      <c r="J66" s="55" t="s">
        <v>472</v>
      </c>
    </row>
    <row r="67" ht="47.3" customHeight="1" spans="1:10">
      <c r="A67" s="107" t="s">
        <v>281</v>
      </c>
      <c r="B67" s="53" t="s">
        <v>453</v>
      </c>
      <c r="C67" s="53" t="s">
        <v>347</v>
      </c>
      <c r="D67" s="53" t="s">
        <v>348</v>
      </c>
      <c r="E67" s="49" t="s">
        <v>473</v>
      </c>
      <c r="F67" s="53" t="s">
        <v>324</v>
      </c>
      <c r="G67" s="49" t="s">
        <v>350</v>
      </c>
      <c r="H67" s="53" t="s">
        <v>332</v>
      </c>
      <c r="I67" s="53" t="s">
        <v>327</v>
      </c>
      <c r="J67" s="55" t="s">
        <v>474</v>
      </c>
    </row>
    <row r="68" ht="79" customHeight="1" spans="1:10">
      <c r="A68" s="107" t="s">
        <v>275</v>
      </c>
      <c r="B68" s="53" t="s">
        <v>475</v>
      </c>
      <c r="C68" s="53" t="s">
        <v>321</v>
      </c>
      <c r="D68" s="53" t="s">
        <v>329</v>
      </c>
      <c r="E68" s="49" t="s">
        <v>476</v>
      </c>
      <c r="F68" s="53" t="s">
        <v>324</v>
      </c>
      <c r="G68" s="49" t="s">
        <v>350</v>
      </c>
      <c r="H68" s="53" t="s">
        <v>332</v>
      </c>
      <c r="I68" s="53" t="s">
        <v>327</v>
      </c>
      <c r="J68" s="55" t="s">
        <v>477</v>
      </c>
    </row>
    <row r="69" ht="67" customHeight="1" spans="1:10">
      <c r="A69" s="107" t="s">
        <v>275</v>
      </c>
      <c r="B69" s="53" t="s">
        <v>475</v>
      </c>
      <c r="C69" s="53" t="s">
        <v>321</v>
      </c>
      <c r="D69" s="53" t="s">
        <v>329</v>
      </c>
      <c r="E69" s="49" t="s">
        <v>478</v>
      </c>
      <c r="F69" s="53" t="s">
        <v>324</v>
      </c>
      <c r="G69" s="49" t="s">
        <v>350</v>
      </c>
      <c r="H69" s="53" t="s">
        <v>332</v>
      </c>
      <c r="I69" s="53" t="s">
        <v>327</v>
      </c>
      <c r="J69" s="55" t="s">
        <v>479</v>
      </c>
    </row>
    <row r="70" ht="47.3" customHeight="1" spans="1:10">
      <c r="A70" s="107" t="s">
        <v>275</v>
      </c>
      <c r="B70" s="53" t="s">
        <v>475</v>
      </c>
      <c r="C70" s="53" t="s">
        <v>338</v>
      </c>
      <c r="D70" s="53" t="s">
        <v>339</v>
      </c>
      <c r="E70" s="49" t="s">
        <v>480</v>
      </c>
      <c r="F70" s="53" t="s">
        <v>354</v>
      </c>
      <c r="G70" s="49" t="s">
        <v>481</v>
      </c>
      <c r="H70" s="53"/>
      <c r="I70" s="53" t="s">
        <v>371</v>
      </c>
      <c r="J70" s="55" t="s">
        <v>482</v>
      </c>
    </row>
    <row r="71" ht="47.3" customHeight="1" spans="1:10">
      <c r="A71" s="107" t="s">
        <v>275</v>
      </c>
      <c r="B71" s="53" t="s">
        <v>475</v>
      </c>
      <c r="C71" s="53" t="s">
        <v>347</v>
      </c>
      <c r="D71" s="53" t="s">
        <v>348</v>
      </c>
      <c r="E71" s="49" t="s">
        <v>483</v>
      </c>
      <c r="F71" s="53" t="s">
        <v>324</v>
      </c>
      <c r="G71" s="49" t="s">
        <v>350</v>
      </c>
      <c r="H71" s="53" t="s">
        <v>332</v>
      </c>
      <c r="I71" s="53" t="s">
        <v>327</v>
      </c>
      <c r="J71" s="55" t="s">
        <v>484</v>
      </c>
    </row>
    <row r="72" ht="53" customHeight="1" spans="1:10">
      <c r="A72" s="107" t="s">
        <v>275</v>
      </c>
      <c r="B72" s="53" t="s">
        <v>475</v>
      </c>
      <c r="C72" s="53" t="s">
        <v>347</v>
      </c>
      <c r="D72" s="53" t="s">
        <v>348</v>
      </c>
      <c r="E72" s="49" t="s">
        <v>485</v>
      </c>
      <c r="F72" s="53" t="s">
        <v>324</v>
      </c>
      <c r="G72" s="49" t="s">
        <v>350</v>
      </c>
      <c r="H72" s="53" t="s">
        <v>332</v>
      </c>
      <c r="I72" s="53" t="s">
        <v>327</v>
      </c>
      <c r="J72" s="55" t="s">
        <v>486</v>
      </c>
    </row>
  </sheetData>
  <mergeCells count="18">
    <mergeCell ref="A2:J2"/>
    <mergeCell ref="A3:H3"/>
    <mergeCell ref="A8:A13"/>
    <mergeCell ref="A14:A23"/>
    <mergeCell ref="A25:A33"/>
    <mergeCell ref="A34:A38"/>
    <mergeCell ref="A40:A49"/>
    <mergeCell ref="A50:A55"/>
    <mergeCell ref="A57:A67"/>
    <mergeCell ref="A68:A72"/>
    <mergeCell ref="B8:B13"/>
    <mergeCell ref="B14:B23"/>
    <mergeCell ref="B25:B33"/>
    <mergeCell ref="B34:B38"/>
    <mergeCell ref="B40:B49"/>
    <mergeCell ref="B50:B55"/>
    <mergeCell ref="B57:B67"/>
    <mergeCell ref="B68:B72"/>
  </mergeCells>
  <pageMargins left="0.75" right="0.75" top="1" bottom="1" header="0.5" footer="0.5"/>
  <pageSetup paperSize="9" scale="5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legionn</cp:lastModifiedBy>
  <dcterms:created xsi:type="dcterms:W3CDTF">2026-02-05T13:19:00Z</dcterms:created>
  <dcterms:modified xsi:type="dcterms:W3CDTF">2026-02-06T02:12:01Z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822259DC452946CF999222A788B9A31A</vt:lpwstr>
  </property>
  <property fmtid="{D5CDD505-2E9C-101B-9397-08002B2CF9AE}" pid="3" name="KSOProductBuildVer">
    <vt:lpwstr>2052-11.8.2.10912</vt:lpwstr>
  </property>
</Properties>
</file>