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6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<sst xmlns="http://schemas.openxmlformats.org/spreadsheetml/2006/main" count="847" uniqueCount="374">
  <si>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</si>
  <si>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</si>
  <si>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</si>
  <si>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</si>
  <si>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</si>
  <si>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</si>
  <si>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</si>
  <si>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</si>
  <si>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</si>
  <si>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</si>
  <si>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</si>
  <si>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</si>
  <si>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</si>
  <si>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</si>
  <si>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</si>
  <si>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</si>
  <si>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</si>
  <si>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</si>
  <si>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</si>
  <si>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</si>
  <si>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</si>
  <si>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</si>
  <si>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</si>
  <si>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</si>
  <si>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</si>
  <si>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</si>
  <si>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</si>
  <si>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</si>
  <si>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</si>
  <si>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</si>
  <si>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</si>
  <si>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</si>
  <si>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</si>
  <si>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</si>
  <si>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</si>
  <si>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</si>
  <si>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</si>
  <si>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</si>
  <si>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</si>
  <si>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</si>
  <si>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</si>
  <si>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</si>
  <si>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</si>
  <si>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</si>
  <si>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203020001</t>
  </si>
  <si>
    <t>迪庆藏族自治州人民检察院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</si>
  <si>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</si>
  <si>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</si>
  <si>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</si>
  <si>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</si>
  <si>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</si>
  <si>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</si>
  <si>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</si>
  <si>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</si>
  <si>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</si>
  <si>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</si>
  <si>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</si>
  <si>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</si>
  <si>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</si>
  <si>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</si>
  <si>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</si>
  <si>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</si>
  <si>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</si>
  <si>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</si>
  <si>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</si>
  <si>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</si>
  <si>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</si>
  <si>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</si>
  <si>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</si>
  <si>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</si>
  <si>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</si>
  <si>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</si>
  <si>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</si>
  <si>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</si>
  <si>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</si>
  <si>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</si>
  <si>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</si>
  <si>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</si>
  <si>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</si>
  <si>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</si>
  <si>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</si>
  <si>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</si>
  <si>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</si>
  <si>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</si>
  <si>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</si>
  <si>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</si>
  <si>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</si>
  <si>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</si>
  <si>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</si>
  <si>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</si>
  <si>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</si>
  <si>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</si>
  <si>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</si>
  <si>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</si>
  <si>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</si>
  <si>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</si>
  <si>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</si>
  <si>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</si>
  <si>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</si>
  <si>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</si>
  <si>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</si>
  <si>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</si>
  <si>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</si>
  <si>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</si>
  <si>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</si>
  <si>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</si>
  <si>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</si>
  <si>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</si>
  <si>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</si>
  <si>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</si>
  <si>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</si>
  <si>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</si>
  <si>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</si>
  <si>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</si>
  <si>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</si>
  <si>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</si>
  <si>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</si>
  <si>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</si>
  <si>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</si>
  <si>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</si>
  <si>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</si>
  <si>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</si>
  <si>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</si>
  <si>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</si>
  <si>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</si>
  <si>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</si>
  <si>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</si>
  <si>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</si>
  <si>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</si>
  <si>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</si>
  <si>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</si>
  <si>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</si>
  <si>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</si>
  <si>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</si>
  <si>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</si>
  <si>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</si>
  <si>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</si>
  <si>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</si>
  <si>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</si>
  <si>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</si>
  <si>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</si>
  <si>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530000200000000007187</t>
  </si>
  <si>
    <t>聘用制书记员补助经费</t>
  </si>
  <si>
    <t>30199</t>
  </si>
  <si>
    <t>其他工资福利支出</t>
  </si>
  <si>
    <t>530000210000000038744</t>
  </si>
  <si>
    <t>行政人员支出工资</t>
  </si>
  <si>
    <t>30101</t>
  </si>
  <si>
    <t>基本工资</t>
  </si>
  <si>
    <t>30102</t>
  </si>
  <si>
    <t>津贴补贴</t>
  </si>
  <si>
    <t>30103</t>
  </si>
  <si>
    <t>奖金</t>
  </si>
  <si>
    <t>530000210000000038746</t>
  </si>
  <si>
    <t>社会保障缴费</t>
  </si>
  <si>
    <t>30108</t>
  </si>
  <si>
    <t>机关事业单位基本养老保险缴费</t>
  </si>
  <si>
    <t>30112</t>
  </si>
  <si>
    <t>其他社会保障缴费</t>
  </si>
  <si>
    <t>30110</t>
  </si>
  <si>
    <t>职工基本医疗保险缴费</t>
  </si>
  <si>
    <t>30111</t>
  </si>
  <si>
    <t>公务员医疗补助缴费</t>
  </si>
  <si>
    <t>530000210000000038748</t>
  </si>
  <si>
    <t>30113</t>
  </si>
  <si>
    <t>530000210000000038749</t>
  </si>
  <si>
    <t>对个人和家庭的补助</t>
  </si>
  <si>
    <t>30305</t>
  </si>
  <si>
    <t>生活补助</t>
  </si>
  <si>
    <t>530000210000000038751</t>
  </si>
  <si>
    <t>公车购置及运维费</t>
  </si>
  <si>
    <t>30231</t>
  </si>
  <si>
    <t>公务用车运行维护费</t>
  </si>
  <si>
    <t>530000210000000038753</t>
  </si>
  <si>
    <t>30217</t>
  </si>
  <si>
    <t>530000210000000038754</t>
  </si>
  <si>
    <t>行政人员公务交通补贴</t>
  </si>
  <si>
    <t>30239</t>
  </si>
  <si>
    <t>其他交通费用</t>
  </si>
  <si>
    <t>530000210000000038755</t>
  </si>
  <si>
    <t>工会经费</t>
  </si>
  <si>
    <t>30228</t>
  </si>
  <si>
    <t>530000210000000038756</t>
  </si>
  <si>
    <t>一般公用经费</t>
  </si>
  <si>
    <t>30201</t>
  </si>
  <si>
    <t>办公费</t>
  </si>
  <si>
    <t>30204</t>
  </si>
  <si>
    <t>手续费</t>
  </si>
  <si>
    <t>30205</t>
  </si>
  <si>
    <t>水费</t>
  </si>
  <si>
    <t>30206</t>
  </si>
  <si>
    <t>电费</t>
  </si>
  <si>
    <t>30208</t>
  </si>
  <si>
    <t>取暖费</t>
  </si>
  <si>
    <t>30209</t>
  </si>
  <si>
    <t>物业管理费</t>
  </si>
  <si>
    <t>30299</t>
  </si>
  <si>
    <t>其他商品和服务支出</t>
  </si>
  <si>
    <t>530000221100000172846</t>
  </si>
  <si>
    <t>人民警察加班补贴经费</t>
  </si>
  <si>
    <t>530000241100002220583</t>
  </si>
  <si>
    <t>行政人员绩效奖</t>
  </si>
  <si>
    <t>预算05-1表</t>
  </si>
  <si>
    <t>2026年部门项目支出预算表</t>
  </si>
  <si>
    <t>项目分类</t>
  </si>
  <si>
    <t>项目单位</t>
  </si>
  <si>
    <t>本年拨款</t>
  </si>
  <si>
    <t>其中：本次下达</t>
  </si>
  <si>
    <t>2025年第一批政法转移支付办案业务及业务装备经费</t>
  </si>
  <si>
    <t>事业发展类</t>
  </si>
  <si>
    <t>530000251100004022709</t>
  </si>
  <si>
    <t>30227</t>
  </si>
  <si>
    <t>委托业务费</t>
  </si>
  <si>
    <t>非同级财政保障（其他人员支出）经费</t>
  </si>
  <si>
    <t>其他人员支出</t>
  </si>
  <si>
    <t>530000231100001083259</t>
  </si>
  <si>
    <t>非同级财政保障（特定目标类）经费</t>
  </si>
  <si>
    <t>530000200000000008743</t>
  </si>
  <si>
    <t>检察系统2025年度办案业务及业务装备经费</t>
  </si>
  <si>
    <t>530000251100004620293</t>
  </si>
  <si>
    <t>31003</t>
  </si>
  <si>
    <t>专用设备购置</t>
  </si>
  <si>
    <t>检察业务综合保障经费</t>
  </si>
  <si>
    <t>其他运转类</t>
  </si>
  <si>
    <t>530000231100001086378</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</si>
  <si>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</si>
  <si>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</si>
  <si>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</si>
  <si>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</si>
  <si>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</si>
  <si>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</si>
  <si>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</si>
  <si>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</si>
  <si>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</si>
  <si>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</si>
  <si>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</si>
  <si>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</si>
  <si>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</si>
  <si>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</si>
  <si>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国务院关于进一步深化预算管理制度改革的意见》“（五）强化部门和单位收入统筹管理。各部门和单位要依法依规将取得的各类收入纳入部门或单位预算”管理的要求，将非同级财政保障的特定目标类项目经费纳入部门预算予以编制。项目年度绩效目标（2026年）为：
一是坚持以新发展理念为引领，找准切入点和着力点，促进形成崇尚创新、注重协调、倡导绿色、厚植开放、推进共享的机制和环境。
二是贯彻总体国家安全观，增强防控风险意识和能力，积极参加社会治安防控体系建设，全力维护国家安全和社会稳定。
三是发挥检察工作在全面推进依法治国、促进国家治理体系和治理能力现代化中的重要作用，加强和改进诉讼监督工作，完善对权利的司法保障、对权力的司法监督。
四是以规划办案、精细监督为抓手，认真履行审查逮捕、刑事立案监督、侦查活动监督三项侦查监督基本职责。
五是充分发挥控告检察“窗口”作用和内部监督制约作用，有效化解社会矛盾，促进规范司法、公正司法，维护人民群众合法权益。
六是完善刑事执行检察工作体制和工作机制，强化监督实效，提高刑事执行检察工作水平。</t>
  </si>
  <si>
    <t>产出指标</t>
  </si>
  <si>
    <t>数量指标</t>
  </si>
  <si>
    <t>办理各类案件数量</t>
  </si>
  <si>
    <t>&gt;=</t>
  </si>
  <si>
    <t>200</t>
  </si>
  <si>
    <t>件</t>
  </si>
  <si>
    <t>定量指标</t>
  </si>
  <si>
    <t>反映迪庆州人民检察院全年办理各类案件数量。</t>
  </si>
  <si>
    <t xml:space="preserve">根据《国务院关于进一步深化预算管理制度改革的意见》“（五）强化部门和单位收入统筹管理。各部门和单位要依法依规将取得的各类收入纳入部门或单位预算”管理的要求，将非同级财政保障的特定目标类项目经费纳入部门预算予以编制。项目年度绩效目标（2026年）为：
一是坚持以新发展理念为引领，找准切入点和着力点，促进形成崇尚创新、注重协调、倡导绿色、厚植开放、推进共享的机制和环境。
二是贯彻总体国家安全观，增强防控风险意识和能力，积极参加社会治安防控体系建设，全力维护国家安全和社会稳定。
三是发挥检察工作在全面推进依法治国、促进国家治理体系和治理能力现代化中的重要作用，加强和改进诉讼监督工作，完善对权利的司法保障、对权力的司法监督。
四是以规划办案、精细监督为抓手，认真履行审查逮捕、刑事立案监督、侦查活动监督三项侦查监督基本职责。
五是充分发挥控告检察“窗口”作用和内部监督制约作用，有效化解社会矛盾，促进规范司法、公正司法，维护人民群众合法权益。
六是完善刑事执行检察工作体制和工作机制，强化监督实效，提高刑事执行检察工作水平。
</t>
  </si>
  <si>
    <t>质量指标</t>
  </si>
  <si>
    <t>公诉案件审结率</t>
  </si>
  <si>
    <t>85</t>
  </si>
  <si>
    <t>%</t>
  </si>
  <si>
    <t>反映公诉案件的审结情况。
公诉案件审结率=公诉案件审结数/公诉案件总数*100%。</t>
  </si>
  <si>
    <t>时效指标</t>
  </si>
  <si>
    <t>逮捕案件审结率</t>
  </si>
  <si>
    <t>90</t>
  </si>
  <si>
    <t>反映检察机关办案效率。
逮捕案件审结率=逮捕审结（件）/逮捕受理（件）。</t>
  </si>
  <si>
    <t>效益指标</t>
  </si>
  <si>
    <t>社会效益</t>
  </si>
  <si>
    <t>举行校园法治讲座次数</t>
  </si>
  <si>
    <t>10</t>
  </si>
  <si>
    <t>次</t>
  </si>
  <si>
    <t>反映强化未成年人司法保护工作完成情况。</t>
  </si>
  <si>
    <t>举行法治进乡村讲座次数</t>
  </si>
  <si>
    <t>15</t>
  </si>
  <si>
    <t>反映普法强基补短板及法治宣传工作开展情况。</t>
  </si>
  <si>
    <t>满意度指标</t>
  </si>
  <si>
    <t>服务对象满意度</t>
  </si>
  <si>
    <t>检察工作报告州人代会满意度</t>
  </si>
  <si>
    <t>95</t>
  </si>
  <si>
    <t>反映人民代表对迪庆州人民检察院（机关）工作的评价情况。</t>
  </si>
  <si>
    <t>为全面贯彻落实《中共中央关于加强新时代检察机关法律监督工作的意见》以及《中共云南省委关于深入学习贯彻党的二十大精神 奋力开创新时代云南社会主义现代化建设新局面的决定》关于深化司法体制综合配套改革，支持检察院依法全面履行职能的相关工作要求，为确保我院各项业务依法有序开展、强化日常运转综合保障能力，特申请设立此项目。项目年度绩效目标（2026年）如下：
1.以完善体制机制、健全制度标准、坚决落实“习惯过紧日子”，提升检务保障规范化精细化绩效化水平为主线，突出保障重点，强化运行费用控制。根据《省级部门公用经费定额标准》，结合《云南省省级机关购买后勤服务管理办法（试行）》，对检察机关“办案和专业技术用房”设施日常运维服务事项进行保障，确保检察业务顺利开展实施。具体绩效指标值设定为：物业管理面积=11298平方米，物业管理服务内容数量=8项。
2.严格按照《云南省人民政府办公厅关于印发云南省政府集中采购目录及标准的通知》及《云南省财政厅关于进一步加强和规范政府采购服务工作的通知》相关规定要求，开展物业管理服务项目，确保物业管理服务政府采购率=100%，政府采购成本控制率&lt;=100%。
3.不断提升检务保障质效，优化经费管理结构，加强服务保障支撑力度，确保部门年度正常运转，重大检务活动保障完成率&gt;=95%，零星修缮（维修）及时率&gt;=90%，检察人员对检务保障服务满意&gt;=95%，使检务保障全面融入检察业务全流程，成为推动法律监督职能高效履职的重要支撑。</t>
  </si>
  <si>
    <t>物业管理面积</t>
  </si>
  <si>
    <t>=</t>
  </si>
  <si>
    <t>11298</t>
  </si>
  <si>
    <t>平方米</t>
  </si>
  <si>
    <t>反映经费保障的部门实际物业管理面积。物业管理的面积数包括办案业务用房、专业技术用房及综合用房的面积及其他单位公共面积、电梯及办公设备等。</t>
  </si>
  <si>
    <t>物业管理服务内容数量</t>
  </si>
  <si>
    <t>8</t>
  </si>
  <si>
    <t>项</t>
  </si>
  <si>
    <t>反应经费确保物业服务达到要求的内容和质量。</t>
  </si>
  <si>
    <t>物业管理服务政府采购率</t>
  </si>
  <si>
    <t>100</t>
  </si>
  <si>
    <t>反映由检察业务综合保障项目经费保障的物业管理服务实行政府采购的情况。
政府采购率=实行政府采购的项目数/采购限额标准以上项目数*100%。</t>
  </si>
  <si>
    <t>重大检务活动保障完成率</t>
  </si>
  <si>
    <t>如专项办案行动、全院会议、对外接待等重大活动中，物业（场地布置、安保、服务等）保障按计划完成的次数占比。</t>
  </si>
  <si>
    <t>零星修缮（维修）及时率</t>
  </si>
  <si>
    <t>反映零星修缮（维修）及时的情况。零星修缮（维修）及时率=在规定时间内完成零星修缮（维修）数量/报修数量*100%。</t>
  </si>
  <si>
    <t>部门全年运转情况</t>
  </si>
  <si>
    <t>正常运转</t>
  </si>
  <si>
    <t>定性指标</t>
  </si>
  <si>
    <t xml:space="preserve">反映该项目保障的部门全年运转情况。
</t>
  </si>
  <si>
    <t>针对生态环境公益诉讼胜诉率</t>
  </si>
  <si>
    <t>反映在检察业务综合保障项目的保障下，部门针对社会生态效益工作的开展情况。</t>
  </si>
  <si>
    <t>检察工作报告人代会满意度</t>
  </si>
  <si>
    <t>反映检察工作报告人代会满意度情况。</t>
  </si>
  <si>
    <t>检察人员对检务保障服务满意度</t>
  </si>
  <si>
    <t>反映我院检察人员对检务保障服务的满意程度。</t>
  </si>
  <si>
    <t>成本指标</t>
  </si>
  <si>
    <t>经济成本指标</t>
  </si>
  <si>
    <t>政府采购成本控制率</t>
  </si>
  <si>
    <t>&lt;=</t>
  </si>
  <si>
    <t>衡量实际采购成本与预期采购成本之间的差额。采购成本控制率=实际采购成本/预期采购成本*100%。</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</si>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</sst>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176" formatCode="yyyy\-mm\-dd"/>
    <numFmt numFmtId="177" formatCode="#,##0;\-#,##0;;@"/>
    <numFmt numFmtId="178" formatCode="yyyy\-mm\-dd\ hh:mm:ss"/>
    <numFmt numFmtId="43" formatCode="_ * #,##0.00_ ;_ * \-#,##0.00_ ;_ * &quot;-&quot;??_ ;_ @_ "/>
    <numFmt numFmtId="179" formatCode="#,##0.00;\-#,##0.00;;@"/>
    <numFmt numFmtId="180" formatCode="hh:mm:ss"/>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4"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1" fillId="8"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2" fillId="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29" fillId="0" borderId="0" applyNumberFormat="0" applyFill="0" applyBorder="0" applyAlignment="0" applyProtection="0">
      <alignment vertical="center"/>
    </xf>
    <xf numFmtId="0" fontId="0" fillId="13" borderId="16" applyNumberFormat="0" applyFont="0" applyAlignment="0" applyProtection="0">
      <alignment vertical="center"/>
    </xf>
    <xf numFmtId="0" fontId="22" fillId="16"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2" fillId="15" borderId="0" applyNumberFormat="0" applyBorder="0" applyAlignment="0" applyProtection="0">
      <alignment vertical="center"/>
    </xf>
    <xf numFmtId="0" fontId="25" fillId="0" borderId="19" applyNumberFormat="0" applyFill="0" applyAlignment="0" applyProtection="0">
      <alignment vertical="center"/>
    </xf>
    <xf numFmtId="0" fontId="22" fillId="18" borderId="0" applyNumberFormat="0" applyBorder="0" applyAlignment="0" applyProtection="0">
      <alignment vertical="center"/>
    </xf>
    <xf numFmtId="0" fontId="38" fillId="17" borderId="20" applyNumberFormat="0" applyAlignment="0" applyProtection="0">
      <alignment vertical="center"/>
    </xf>
    <xf numFmtId="0" fontId="34" fillId="17" borderId="15" applyNumberFormat="0" applyAlignment="0" applyProtection="0">
      <alignment vertical="center"/>
    </xf>
    <xf numFmtId="0" fontId="39" fillId="21" borderId="21" applyNumberFormat="0" applyAlignment="0" applyProtection="0">
      <alignment vertical="center"/>
    </xf>
    <xf numFmtId="0" fontId="21" fillId="11" borderId="0" applyNumberFormat="0" applyBorder="0" applyAlignment="0" applyProtection="0">
      <alignment vertical="center"/>
    </xf>
    <xf numFmtId="0" fontId="22" fillId="23" borderId="0" applyNumberFormat="0" applyBorder="0" applyAlignment="0" applyProtection="0">
      <alignment vertical="center"/>
    </xf>
    <xf numFmtId="0" fontId="23" fillId="0" borderId="14" applyNumberFormat="0" applyFill="0" applyAlignment="0" applyProtection="0">
      <alignment vertical="center"/>
    </xf>
    <xf numFmtId="0" fontId="33" fillId="0" borderId="17" applyNumberFormat="0" applyFill="0" applyAlignment="0" applyProtection="0">
      <alignment vertical="center"/>
    </xf>
    <xf numFmtId="0" fontId="30" fillId="12" borderId="0" applyNumberFormat="0" applyBorder="0" applyAlignment="0" applyProtection="0">
      <alignment vertical="center"/>
    </xf>
    <xf numFmtId="0" fontId="26" fillId="9" borderId="0" applyNumberFormat="0" applyBorder="0" applyAlignment="0" applyProtection="0">
      <alignment vertical="center"/>
    </xf>
    <xf numFmtId="10" fontId="7" fillId="0" borderId="7">
      <alignment horizontal="right" vertical="center"/>
    </xf>
    <xf numFmtId="0" fontId="21" fillId="22" borderId="0" applyNumberFormat="0" applyBorder="0" applyAlignment="0" applyProtection="0">
      <alignment vertical="center"/>
    </xf>
    <xf numFmtId="0" fontId="22" fillId="20" borderId="0" applyNumberFormat="0" applyBorder="0" applyAlignment="0" applyProtection="0">
      <alignment vertical="center"/>
    </xf>
    <xf numFmtId="0" fontId="21" fillId="24" borderId="0" applyNumberFormat="0" applyBorder="0" applyAlignment="0" applyProtection="0">
      <alignment vertical="center"/>
    </xf>
    <xf numFmtId="0" fontId="21" fillId="19" borderId="0" applyNumberFormat="0" applyBorder="0" applyAlignment="0" applyProtection="0">
      <alignment vertical="center"/>
    </xf>
    <xf numFmtId="0" fontId="21" fillId="7" borderId="0" applyNumberFormat="0" applyBorder="0" applyAlignment="0" applyProtection="0">
      <alignment vertical="center"/>
    </xf>
    <xf numFmtId="0" fontId="21" fillId="2"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30" borderId="0" applyNumberFormat="0" applyBorder="0" applyAlignment="0" applyProtection="0">
      <alignment vertical="center"/>
    </xf>
    <xf numFmtId="0" fontId="21" fillId="14" borderId="0" applyNumberFormat="0" applyBorder="0" applyAlignment="0" applyProtection="0">
      <alignment vertical="center"/>
    </xf>
    <xf numFmtId="0" fontId="22" fillId="29" borderId="0" applyNumberFormat="0" applyBorder="0" applyAlignment="0" applyProtection="0">
      <alignment vertical="center"/>
    </xf>
    <xf numFmtId="0" fontId="22" fillId="31" borderId="0" applyNumberFormat="0" applyBorder="0" applyAlignment="0" applyProtection="0">
      <alignment vertical="center"/>
    </xf>
    <xf numFmtId="0" fontId="21" fillId="5" borderId="0" applyNumberFormat="0" applyBorder="0" applyAlignment="0" applyProtection="0">
      <alignment vertical="center"/>
    </xf>
    <xf numFmtId="0" fontId="22" fillId="32"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77"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Alignment="1">
      <alignmen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7" fontId="7" fillId="0" borderId="7" xfId="56">
      <alignment horizontal="right" vertical="center"/>
    </xf>
    <xf numFmtId="179" fontId="7" fillId="0" borderId="7" xfId="54">
      <alignment horizontal="right" vertical="center"/>
    </xf>
    <xf numFmtId="177"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7"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11" workbookViewId="0">
      <selection activeCell="A11" sqref="$A11:$XFD11"/>
    </sheetView>
  </sheetViews>
  <sheetFormatPr defaultColWidth="8" defaultRowHeight="14.25" customHeight="1" outlineLevelCol="3"/>
  <cols>
    <col min="1" max="1" width="39.5752212389381" customWidth="1"/>
    <col min="2" max="2" width="46.3097345132743" customWidth="1"/>
    <col min="3" max="3" width="40.4247787610619" customWidth="1"/>
    <col min="4" max="4" width="50.1681415929204" customWidth="1"/>
  </cols>
  <sheetData>
    <row r="1" ht="12" customHeight="1" spans="4:4">
      <c r="D1" s="99" t="s">
        <v>0</v>
      </c>
    </row>
    <row r="2" ht="36" customHeight="1" spans="1:4">
      <c r="A2" s="44" t="s">
        <v>1</v>
      </c>
      <c r="B2" s="169"/>
      <c r="C2" s="169"/>
      <c r="D2" s="169"/>
    </row>
    <row r="3" ht="21" customHeight="1" spans="1:4">
      <c r="A3" s="92" t="str">
        <f>"单位名称："&amp;"迪庆藏族自治州人民检察院"</f>
        <v>单位名称：迪庆藏族自治州人民检察院</v>
      </c>
      <c r="B3" s="134"/>
      <c r="C3" s="134"/>
      <c r="D3" s="98"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1">
        <v>17657733.42</v>
      </c>
      <c r="C7" s="108" t="str">
        <f>"一"&amp;"、"&amp;"公共安全支出"</f>
        <v>一、公共安全支出</v>
      </c>
      <c r="D7" s="121">
        <v>18499499.45</v>
      </c>
    </row>
    <row r="8" ht="25.4" customHeight="1" spans="1:4">
      <c r="A8" s="145" t="s">
        <v>9</v>
      </c>
      <c r="B8" s="121"/>
      <c r="C8" s="108" t="str">
        <f>"二"&amp;"、"&amp;"社会保障和就业支出"</f>
        <v>二、社会保障和就业支出</v>
      </c>
      <c r="D8" s="121">
        <v>1454612.2</v>
      </c>
    </row>
    <row r="9" ht="25.4" customHeight="1" spans="1:4">
      <c r="A9" s="145" t="s">
        <v>10</v>
      </c>
      <c r="B9" s="121"/>
      <c r="C9" s="108" t="str">
        <f>"三"&amp;"、"&amp;"卫生健康支出"</f>
        <v>三、卫生健康支出</v>
      </c>
      <c r="D9" s="121">
        <v>1283851.68</v>
      </c>
    </row>
    <row r="10" ht="25.4" customHeight="1" spans="1:4">
      <c r="A10" s="145" t="s">
        <v>11</v>
      </c>
      <c r="B10" s="91"/>
      <c r="C10" s="108" t="str">
        <f>"四"&amp;"、"&amp;"住房保障支出"</f>
        <v>四、住房保障支出</v>
      </c>
      <c r="D10" s="121">
        <v>1140202.16</v>
      </c>
    </row>
    <row r="11" ht="25.4" customHeight="1" spans="1:4">
      <c r="A11" s="145" t="s">
        <v>12</v>
      </c>
      <c r="B11" s="121">
        <v>4300000</v>
      </c>
      <c r="C11" s="108"/>
      <c r="D11" s="121"/>
    </row>
    <row r="12" ht="25.4" customHeight="1" spans="1:4">
      <c r="A12" s="145" t="s">
        <v>13</v>
      </c>
      <c r="B12" s="91"/>
      <c r="C12" s="108"/>
      <c r="D12" s="121"/>
    </row>
    <row r="13" ht="25.4" customHeight="1" spans="1:4">
      <c r="A13" s="145" t="s">
        <v>14</v>
      </c>
      <c r="B13" s="91"/>
      <c r="C13" s="108"/>
      <c r="D13" s="121"/>
    </row>
    <row r="14" ht="25.4" customHeight="1" spans="1:4">
      <c r="A14" s="145" t="s">
        <v>15</v>
      </c>
      <c r="B14" s="91"/>
      <c r="C14" s="108"/>
      <c r="D14" s="121"/>
    </row>
    <row r="15" ht="25.4" customHeight="1" spans="1:4">
      <c r="A15" s="170" t="s">
        <v>16</v>
      </c>
      <c r="B15" s="91"/>
      <c r="C15" s="108"/>
      <c r="D15" s="121"/>
    </row>
    <row r="16" ht="25.4" customHeight="1" spans="1:4">
      <c r="A16" s="170" t="s">
        <v>17</v>
      </c>
      <c r="B16" s="121">
        <v>4300000</v>
      </c>
      <c r="C16" s="108"/>
      <c r="D16" s="121"/>
    </row>
    <row r="17" ht="25.4" customHeight="1" spans="1:4">
      <c r="A17" s="171" t="s">
        <v>18</v>
      </c>
      <c r="B17" s="141">
        <v>21957733.42</v>
      </c>
      <c r="C17" s="142" t="s">
        <v>19</v>
      </c>
      <c r="D17" s="141">
        <v>22378165.49</v>
      </c>
    </row>
    <row r="18" ht="25.4" customHeight="1" spans="1:4">
      <c r="A18" s="172" t="s">
        <v>20</v>
      </c>
      <c r="B18" s="141">
        <v>420432.07</v>
      </c>
      <c r="C18" s="173" t="s">
        <v>21</v>
      </c>
      <c r="D18" s="174"/>
    </row>
    <row r="19" ht="25.4" customHeight="1" spans="1:4">
      <c r="A19" s="175" t="s">
        <v>22</v>
      </c>
      <c r="B19" s="121">
        <v>120432.07</v>
      </c>
      <c r="C19" s="143" t="s">
        <v>22</v>
      </c>
      <c r="D19" s="91"/>
    </row>
    <row r="20" ht="25.4" customHeight="1" spans="1:4">
      <c r="A20" s="175" t="s">
        <v>23</v>
      </c>
      <c r="B20" s="121">
        <v>300000</v>
      </c>
      <c r="C20" s="143" t="s">
        <v>23</v>
      </c>
      <c r="D20" s="91"/>
    </row>
    <row r="21" ht="25.4" customHeight="1" spans="1:4">
      <c r="A21" s="176" t="s">
        <v>24</v>
      </c>
      <c r="B21" s="141">
        <v>22378165.49</v>
      </c>
      <c r="C21" s="142" t="s">
        <v>25</v>
      </c>
      <c r="D21" s="137">
        <v>22378165.49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6:6">
      <c r="F1" s="55" t="s">
        <v>304</v>
      </c>
    </row>
    <row r="2" ht="28.5" customHeight="1" spans="1:6">
      <c r="A2" s="26" t="s">
        <v>305</v>
      </c>
      <c r="B2" s="26"/>
      <c r="C2" s="26"/>
      <c r="D2" s="26"/>
      <c r="E2" s="26"/>
      <c r="F2" s="26"/>
    </row>
    <row r="3" ht="18" customHeight="1" spans="1:6">
      <c r="A3" s="100" t="str">
        <f>"单位名称："&amp;"迪庆藏族自治州人民检察院"</f>
        <v>单位名称：迪庆藏族自治州人民检察院</v>
      </c>
      <c r="B3" s="101"/>
      <c r="C3" s="101"/>
      <c r="D3" s="58"/>
      <c r="E3" s="58"/>
      <c r="F3" s="102" t="s">
        <v>2</v>
      </c>
    </row>
    <row r="4" ht="18.75" customHeight="1" spans="1:6">
      <c r="A4" s="9" t="s">
        <v>126</v>
      </c>
      <c r="B4" s="9" t="s">
        <v>48</v>
      </c>
      <c r="C4" s="9" t="s">
        <v>49</v>
      </c>
      <c r="D4" s="15" t="s">
        <v>306</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8"/>
      <c r="B7" s="28"/>
      <c r="C7" s="28"/>
      <c r="D7" s="22"/>
      <c r="E7" s="22"/>
      <c r="F7" s="22"/>
    </row>
    <row r="8" ht="17.25" customHeight="1" spans="1:6">
      <c r="A8" s="103" t="s">
        <v>92</v>
      </c>
      <c r="B8" s="104"/>
      <c r="C8" s="104" t="s">
        <v>92</v>
      </c>
      <c r="D8" s="22"/>
      <c r="E8" s="22"/>
      <c r="F8" s="22"/>
    </row>
    <row r="9" ht="28" customHeight="1" spans="1:1">
      <c r="A9" s="32" t="s">
        <v>307</v>
      </c>
    </row>
  </sheetData>
  <mergeCells count="6">
    <mergeCell ref="A2:F2"/>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9.14159292035398" defaultRowHeight="14.25" customHeight="1"/>
  <cols>
    <col min="1" max="1" width="39.141592920354" customWidth="1"/>
    <col min="2" max="2" width="21.7079646017699"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5:17">
      <c r="O1" s="53"/>
      <c r="P1" s="53"/>
      <c r="Q1" s="98" t="s">
        <v>308</v>
      </c>
    </row>
    <row r="2" ht="27.75" customHeight="1" spans="1:17">
      <c r="A2" s="56" t="s">
        <v>309</v>
      </c>
      <c r="B2" s="26"/>
      <c r="C2" s="26"/>
      <c r="D2" s="26"/>
      <c r="E2" s="26"/>
      <c r="F2" s="26"/>
      <c r="G2" s="26"/>
      <c r="H2" s="26"/>
      <c r="I2" s="26"/>
      <c r="J2" s="26"/>
      <c r="K2" s="45"/>
      <c r="L2" s="26"/>
      <c r="M2" s="26"/>
      <c r="N2" s="26"/>
      <c r="O2" s="45"/>
      <c r="P2" s="45"/>
      <c r="Q2" s="26"/>
    </row>
    <row r="3" ht="22" customHeight="1" spans="1:17">
      <c r="A3" s="92" t="str">
        <f>"单位名称："&amp;"迪庆藏族自治州人民检察院"</f>
        <v>单位名称：迪庆藏族自治州人民检察院</v>
      </c>
      <c r="B3" s="6"/>
      <c r="C3" s="6"/>
      <c r="D3" s="6"/>
      <c r="E3" s="6"/>
      <c r="F3" s="6"/>
      <c r="G3" s="6"/>
      <c r="H3" s="6"/>
      <c r="I3" s="6"/>
      <c r="J3" s="6"/>
      <c r="O3" s="63"/>
      <c r="P3" s="63"/>
      <c r="Q3" s="99" t="s">
        <v>117</v>
      </c>
    </row>
    <row r="4" ht="15.75" customHeight="1" spans="1:17">
      <c r="A4" s="9" t="s">
        <v>310</v>
      </c>
      <c r="B4" s="68" t="s">
        <v>311</v>
      </c>
      <c r="C4" s="68" t="s">
        <v>312</v>
      </c>
      <c r="D4" s="68" t="s">
        <v>313</v>
      </c>
      <c r="E4" s="68" t="s">
        <v>314</v>
      </c>
      <c r="F4" s="68" t="s">
        <v>315</v>
      </c>
      <c r="G4" s="69" t="s">
        <v>133</v>
      </c>
      <c r="H4" s="69"/>
      <c r="I4" s="69"/>
      <c r="J4" s="69"/>
      <c r="K4" s="70"/>
      <c r="L4" s="69"/>
      <c r="M4" s="69"/>
      <c r="N4" s="69"/>
      <c r="O4" s="85"/>
      <c r="P4" s="70"/>
      <c r="Q4" s="86"/>
    </row>
    <row r="5" ht="17.25" customHeight="1" spans="1:17">
      <c r="A5" s="14"/>
      <c r="B5" s="71"/>
      <c r="C5" s="71"/>
      <c r="D5" s="71"/>
      <c r="E5" s="71"/>
      <c r="F5" s="71"/>
      <c r="G5" s="71" t="s">
        <v>30</v>
      </c>
      <c r="H5" s="71" t="s">
        <v>33</v>
      </c>
      <c r="I5" s="71" t="s">
        <v>316</v>
      </c>
      <c r="J5" s="71" t="s">
        <v>317</v>
      </c>
      <c r="K5" s="72" t="s">
        <v>318</v>
      </c>
      <c r="L5" s="87" t="s">
        <v>319</v>
      </c>
      <c r="M5" s="87"/>
      <c r="N5" s="87"/>
      <c r="O5" s="88"/>
      <c r="P5" s="89"/>
      <c r="Q5" s="73"/>
    </row>
    <row r="6" ht="54" customHeight="1" spans="1:17">
      <c r="A6" s="17"/>
      <c r="B6" s="73"/>
      <c r="C6" s="73"/>
      <c r="D6" s="73"/>
      <c r="E6" s="73"/>
      <c r="F6" s="73"/>
      <c r="G6" s="73"/>
      <c r="H6" s="73" t="s">
        <v>32</v>
      </c>
      <c r="I6" s="73"/>
      <c r="J6" s="73"/>
      <c r="K6" s="74"/>
      <c r="L6" s="73" t="s">
        <v>32</v>
      </c>
      <c r="M6" s="73" t="s">
        <v>43</v>
      </c>
      <c r="N6" s="73" t="s">
        <v>140</v>
      </c>
      <c r="O6" s="90" t="s">
        <v>39</v>
      </c>
      <c r="P6" s="74" t="s">
        <v>40</v>
      </c>
      <c r="Q6" s="73" t="s">
        <v>41</v>
      </c>
    </row>
    <row r="7" ht="15"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5"/>
      <c r="B8" s="76"/>
      <c r="C8" s="76"/>
      <c r="D8" s="76"/>
      <c r="E8" s="95"/>
      <c r="F8" s="22"/>
      <c r="G8" s="22"/>
      <c r="H8" s="22"/>
      <c r="I8" s="22"/>
      <c r="J8" s="22"/>
      <c r="K8" s="22"/>
      <c r="L8" s="22"/>
      <c r="M8" s="22"/>
      <c r="N8" s="22"/>
      <c r="O8" s="22"/>
      <c r="P8" s="22"/>
      <c r="Q8" s="22"/>
    </row>
    <row r="9" ht="21" customHeight="1" spans="1:17">
      <c r="A9" s="75"/>
      <c r="B9" s="76"/>
      <c r="C9" s="76"/>
      <c r="D9" s="96"/>
      <c r="E9" s="97"/>
      <c r="F9" s="22"/>
      <c r="G9" s="22"/>
      <c r="H9" s="22"/>
      <c r="I9" s="22"/>
      <c r="J9" s="22"/>
      <c r="K9" s="22"/>
      <c r="L9" s="22"/>
      <c r="M9" s="22"/>
      <c r="N9" s="22"/>
      <c r="O9" s="22"/>
      <c r="P9" s="22"/>
      <c r="Q9" s="22"/>
    </row>
    <row r="10" ht="21" customHeight="1" spans="1:17">
      <c r="A10" s="78" t="s">
        <v>92</v>
      </c>
      <c r="B10" s="79"/>
      <c r="C10" s="79"/>
      <c r="D10" s="79"/>
      <c r="E10" s="95"/>
      <c r="F10" s="22"/>
      <c r="G10" s="22"/>
      <c r="H10" s="22"/>
      <c r="I10" s="22"/>
      <c r="J10" s="22"/>
      <c r="K10" s="22"/>
      <c r="L10" s="22"/>
      <c r="M10" s="22"/>
      <c r="N10" s="22"/>
      <c r="O10" s="22"/>
      <c r="P10" s="22"/>
      <c r="Q10" s="22"/>
    </row>
    <row r="11" ht="26" customHeight="1" spans="1:1">
      <c r="A11" s="32" t="s">
        <v>307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0"/>
      <c r="B1" s="60"/>
      <c r="C1" s="60"/>
      <c r="D1" s="60"/>
      <c r="E1" s="60"/>
      <c r="F1" s="60"/>
      <c r="G1" s="60"/>
      <c r="H1" s="65"/>
      <c r="I1" s="60"/>
      <c r="J1" s="60"/>
      <c r="K1" s="60"/>
      <c r="L1" s="53"/>
      <c r="M1" s="81"/>
      <c r="N1" s="82" t="s">
        <v>320</v>
      </c>
    </row>
    <row r="2" ht="27.75" customHeight="1" spans="1:14">
      <c r="A2" s="56" t="s">
        <v>321</v>
      </c>
      <c r="B2" s="66"/>
      <c r="C2" s="66"/>
      <c r="D2" s="66"/>
      <c r="E2" s="66"/>
      <c r="F2" s="66"/>
      <c r="G2" s="66"/>
      <c r="H2" s="67"/>
      <c r="I2" s="66"/>
      <c r="J2" s="66"/>
      <c r="K2" s="66"/>
      <c r="L2" s="45"/>
      <c r="M2" s="67"/>
      <c r="N2" s="66"/>
    </row>
    <row r="3" ht="18.75" customHeight="1" spans="1:14">
      <c r="A3" s="57" t="str">
        <f>"单位名称："&amp;"迪庆藏族自治州人民检察院"</f>
        <v>单位名称：迪庆藏族自治州人民检察院</v>
      </c>
      <c r="B3" s="58"/>
      <c r="C3" s="58"/>
      <c r="D3" s="58"/>
      <c r="E3" s="58"/>
      <c r="F3" s="58"/>
      <c r="G3" s="58"/>
      <c r="H3" s="65"/>
      <c r="I3" s="60"/>
      <c r="J3" s="60"/>
      <c r="K3" s="60"/>
      <c r="L3" s="63"/>
      <c r="M3" s="83"/>
      <c r="N3" s="84" t="s">
        <v>117</v>
      </c>
    </row>
    <row r="4" ht="15.75" customHeight="1" spans="1:14">
      <c r="A4" s="9" t="s">
        <v>310</v>
      </c>
      <c r="B4" s="68" t="s">
        <v>322</v>
      </c>
      <c r="C4" s="68" t="s">
        <v>323</v>
      </c>
      <c r="D4" s="69" t="s">
        <v>133</v>
      </c>
      <c r="E4" s="69"/>
      <c r="F4" s="69"/>
      <c r="G4" s="69"/>
      <c r="H4" s="70"/>
      <c r="I4" s="69"/>
      <c r="J4" s="69"/>
      <c r="K4" s="69"/>
      <c r="L4" s="85"/>
      <c r="M4" s="70"/>
      <c r="N4" s="86"/>
    </row>
    <row r="5" ht="17.25" customHeight="1" spans="1:14">
      <c r="A5" s="14"/>
      <c r="B5" s="71"/>
      <c r="C5" s="71"/>
      <c r="D5" s="71" t="s">
        <v>30</v>
      </c>
      <c r="E5" s="71" t="s">
        <v>33</v>
      </c>
      <c r="F5" s="71" t="s">
        <v>316</v>
      </c>
      <c r="G5" s="71" t="s">
        <v>317</v>
      </c>
      <c r="H5" s="72" t="s">
        <v>318</v>
      </c>
      <c r="I5" s="87" t="s">
        <v>319</v>
      </c>
      <c r="J5" s="87"/>
      <c r="K5" s="87"/>
      <c r="L5" s="88"/>
      <c r="M5" s="89"/>
      <c r="N5" s="73"/>
    </row>
    <row r="6" ht="54" customHeight="1" spans="1:14">
      <c r="A6" s="17"/>
      <c r="B6" s="73"/>
      <c r="C6" s="73"/>
      <c r="D6" s="73"/>
      <c r="E6" s="73"/>
      <c r="F6" s="73"/>
      <c r="G6" s="73"/>
      <c r="H6" s="74"/>
      <c r="I6" s="73" t="s">
        <v>32</v>
      </c>
      <c r="J6" s="73" t="s">
        <v>43</v>
      </c>
      <c r="K6" s="73" t="s">
        <v>140</v>
      </c>
      <c r="L6" s="90"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1" customHeight="1" spans="1:14">
      <c r="A8" s="75"/>
      <c r="B8" s="76"/>
      <c r="C8" s="76"/>
      <c r="D8" s="77"/>
      <c r="E8" s="77"/>
      <c r="F8" s="77"/>
      <c r="G8" s="77"/>
      <c r="H8" s="77"/>
      <c r="I8" s="77"/>
      <c r="J8" s="77"/>
      <c r="K8" s="77"/>
      <c r="L8" s="91"/>
      <c r="M8" s="77"/>
      <c r="N8" s="77"/>
    </row>
    <row r="9" ht="21" customHeight="1" spans="1:14">
      <c r="A9" s="75"/>
      <c r="B9" s="76"/>
      <c r="C9" s="76"/>
      <c r="D9" s="77"/>
      <c r="E9" s="77"/>
      <c r="F9" s="77"/>
      <c r="G9" s="77"/>
      <c r="H9" s="77"/>
      <c r="I9" s="77"/>
      <c r="J9" s="77"/>
      <c r="K9" s="77"/>
      <c r="L9" s="91"/>
      <c r="M9" s="77"/>
      <c r="N9" s="77"/>
    </row>
    <row r="10" ht="21" customHeight="1" spans="1:14">
      <c r="A10" s="78" t="s">
        <v>92</v>
      </c>
      <c r="B10" s="79"/>
      <c r="C10" s="80"/>
      <c r="D10" s="77"/>
      <c r="E10" s="77"/>
      <c r="F10" s="77"/>
      <c r="G10" s="77"/>
      <c r="H10" s="77"/>
      <c r="I10" s="77"/>
      <c r="J10" s="77"/>
      <c r="K10" s="77"/>
      <c r="L10" s="91"/>
      <c r="M10" s="77"/>
      <c r="N10" s="77"/>
    </row>
    <row r="11" ht="23" customHeight="1" spans="1:1">
      <c r="A11" s="32" t="s">
        <v>307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59292035398" defaultRowHeight="14.25" customHeight="1"/>
  <cols>
    <col min="1" max="1" width="31.8672566371681" customWidth="1"/>
    <col min="2" max="15" width="17.1681415929204" customWidth="1"/>
    <col min="16" max="22" width="17.0353982300885" customWidth="1"/>
    <col min="23" max="23" width="17" customWidth="1"/>
    <col min="24" max="24" width="17.0353982300885" customWidth="1"/>
  </cols>
  <sheetData>
    <row r="1" ht="13.5" customHeight="1" spans="4:24">
      <c r="D1" s="55"/>
      <c r="W1" s="53"/>
      <c r="X1" s="53" t="s">
        <v>324</v>
      </c>
    </row>
    <row r="2" ht="27.75" customHeight="1" spans="1:24">
      <c r="A2" s="56" t="s">
        <v>325</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7" t="str">
        <f>"单位名称："&amp;"迪庆藏族自治州人民检察院"</f>
        <v>单位名称：迪庆藏族自治州人民检察院</v>
      </c>
      <c r="B3" s="58"/>
      <c r="C3" s="58"/>
      <c r="D3" s="59"/>
      <c r="E3" s="60"/>
      <c r="F3" s="60"/>
      <c r="G3" s="60"/>
      <c r="H3" s="60"/>
      <c r="I3" s="60"/>
      <c r="W3" s="63"/>
      <c r="X3" s="63" t="s">
        <v>117</v>
      </c>
    </row>
    <row r="4" ht="19.5" customHeight="1" spans="1:24">
      <c r="A4" s="15" t="s">
        <v>326</v>
      </c>
      <c r="B4" s="10" t="s">
        <v>133</v>
      </c>
      <c r="C4" s="11"/>
      <c r="D4" s="11"/>
      <c r="E4" s="61" t="s">
        <v>327</v>
      </c>
      <c r="F4" s="61"/>
      <c r="G4" s="61"/>
      <c r="H4" s="61"/>
      <c r="I4" s="61"/>
      <c r="J4" s="61"/>
      <c r="K4" s="61"/>
      <c r="L4" s="61"/>
      <c r="M4" s="61"/>
      <c r="N4" s="61"/>
      <c r="O4" s="61"/>
      <c r="P4" s="61"/>
      <c r="Q4" s="61"/>
      <c r="R4" s="61"/>
      <c r="S4" s="61"/>
      <c r="T4" s="61"/>
      <c r="U4" s="61"/>
      <c r="V4" s="61"/>
      <c r="W4" s="61"/>
      <c r="X4" s="61"/>
    </row>
    <row r="5" ht="40.5" customHeight="1" spans="1:24">
      <c r="A5" s="18"/>
      <c r="B5" s="27" t="s">
        <v>30</v>
      </c>
      <c r="C5" s="9" t="s">
        <v>33</v>
      </c>
      <c r="D5" s="62" t="s">
        <v>328</v>
      </c>
      <c r="E5" s="61" t="s">
        <v>329</v>
      </c>
      <c r="F5" s="61" t="s">
        <v>330</v>
      </c>
      <c r="G5" s="61" t="s">
        <v>331</v>
      </c>
      <c r="H5" s="61" t="s">
        <v>332</v>
      </c>
      <c r="I5" s="61" t="s">
        <v>333</v>
      </c>
      <c r="J5" s="61" t="s">
        <v>334</v>
      </c>
      <c r="K5" s="61" t="s">
        <v>335</v>
      </c>
      <c r="L5" s="61" t="s">
        <v>336</v>
      </c>
      <c r="M5" s="61" t="s">
        <v>337</v>
      </c>
      <c r="N5" s="61" t="s">
        <v>338</v>
      </c>
      <c r="O5" s="61" t="s">
        <v>339</v>
      </c>
      <c r="P5" s="61" t="s">
        <v>340</v>
      </c>
      <c r="Q5" s="61" t="s">
        <v>341</v>
      </c>
      <c r="R5" s="61" t="s">
        <v>342</v>
      </c>
      <c r="S5" s="61" t="s">
        <v>343</v>
      </c>
      <c r="T5" s="61" t="s">
        <v>344</v>
      </c>
      <c r="U5" s="61" t="s">
        <v>345</v>
      </c>
      <c r="V5" s="61" t="s">
        <v>346</v>
      </c>
      <c r="W5" s="61" t="s">
        <v>347</v>
      </c>
      <c r="X5" s="61" t="s">
        <v>348</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8"/>
      <c r="B7" s="22"/>
      <c r="C7" s="22"/>
      <c r="D7" s="22"/>
      <c r="E7" s="22"/>
      <c r="F7" s="22"/>
      <c r="G7" s="22"/>
      <c r="H7" s="22"/>
      <c r="I7" s="22"/>
      <c r="J7" s="22"/>
      <c r="K7" s="22"/>
      <c r="L7" s="22"/>
      <c r="M7" s="22"/>
      <c r="N7" s="22"/>
      <c r="O7" s="22"/>
      <c r="P7" s="22"/>
      <c r="Q7" s="22"/>
      <c r="R7" s="22"/>
      <c r="S7" s="22"/>
      <c r="T7" s="22"/>
      <c r="U7" s="22"/>
      <c r="V7" s="22"/>
      <c r="W7" s="64"/>
      <c r="X7" s="22"/>
    </row>
    <row r="8" ht="29.9" customHeight="1" spans="1:24">
      <c r="A8" s="28"/>
      <c r="B8" s="22"/>
      <c r="C8" s="22"/>
      <c r="D8" s="22"/>
      <c r="E8" s="22"/>
      <c r="F8" s="22"/>
      <c r="G8" s="22"/>
      <c r="H8" s="22"/>
      <c r="I8" s="22"/>
      <c r="J8" s="22"/>
      <c r="K8" s="22"/>
      <c r="L8" s="22"/>
      <c r="M8" s="22"/>
      <c r="N8" s="22"/>
      <c r="O8" s="22"/>
      <c r="P8" s="22"/>
      <c r="Q8" s="22"/>
      <c r="R8" s="22"/>
      <c r="S8" s="22"/>
      <c r="T8" s="22"/>
      <c r="U8" s="22"/>
      <c r="V8" s="22"/>
      <c r="W8" s="64"/>
      <c r="X8" s="22"/>
    </row>
    <row r="9" ht="24" customHeight="1" spans="1:1">
      <c r="A9" s="32" t="s">
        <v>307</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59292035398" defaultRowHeight="12" customHeight="1" outlineLevelRow="7"/>
  <cols>
    <col min="1" max="1" width="28.9646017699115" customWidth="1"/>
    <col min="2" max="2" width="29" customWidth="1"/>
    <col min="3" max="3" width="16.3097345132743"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0:10">
      <c r="J1" s="53" t="s">
        <v>349</v>
      </c>
    </row>
    <row r="2" ht="28.5" customHeight="1" spans="1:10">
      <c r="A2" s="44" t="s">
        <v>350</v>
      </c>
      <c r="B2" s="26"/>
      <c r="C2" s="26"/>
      <c r="D2" s="26"/>
      <c r="E2" s="26"/>
      <c r="F2" s="45"/>
      <c r="G2" s="26"/>
      <c r="H2" s="45"/>
      <c r="I2" s="45"/>
      <c r="J2" s="26"/>
    </row>
    <row r="3" ht="17.25" customHeight="1" spans="1:1">
      <c r="A3" s="4" t="str">
        <f>"单位名称："&amp;"迪庆藏族自治州人民检察院"</f>
        <v>单位名称：迪庆藏族自治州人民检察院</v>
      </c>
    </row>
    <row r="4" ht="44.25" customHeight="1" spans="1:10">
      <c r="A4" s="46" t="s">
        <v>229</v>
      </c>
      <c r="B4" s="46" t="s">
        <v>230</v>
      </c>
      <c r="C4" s="46" t="s">
        <v>231</v>
      </c>
      <c r="D4" s="46" t="s">
        <v>232</v>
      </c>
      <c r="E4" s="46" t="s">
        <v>233</v>
      </c>
      <c r="F4" s="47" t="s">
        <v>234</v>
      </c>
      <c r="G4" s="46" t="s">
        <v>235</v>
      </c>
      <c r="H4" s="47" t="s">
        <v>236</v>
      </c>
      <c r="I4" s="47" t="s">
        <v>237</v>
      </c>
      <c r="J4" s="46" t="s">
        <v>238</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4"/>
    </row>
    <row r="8" ht="23" customHeight="1" spans="1:1">
      <c r="A8" s="32" t="s">
        <v>307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10" sqref="A10"/>
    </sheetView>
  </sheetViews>
  <sheetFormatPr defaultColWidth="8.84955752212389" defaultRowHeight="15" customHeight="1" outlineLevelCol="7"/>
  <cols>
    <col min="1" max="1" width="36.0353982300885" customWidth="1"/>
    <col min="2" max="2" width="19.7433628318584" customWidth="1"/>
    <col min="3" max="3" width="33.3097345132743" customWidth="1"/>
    <col min="4" max="4" width="34.7433628318584" customWidth="1"/>
    <col min="5" max="5" width="14.4513274336283" customWidth="1"/>
    <col min="6" max="6" width="17.1681415929204" customWidth="1"/>
    <col min="7" max="7" width="17.3097345132743" customWidth="1"/>
    <col min="8" max="8" width="28.3097345132743" customWidth="1"/>
  </cols>
  <sheetData>
    <row r="1" ht="18.75" customHeight="1" spans="1:8">
      <c r="A1" s="34"/>
      <c r="B1" s="34"/>
      <c r="C1" s="34"/>
      <c r="D1" s="34"/>
      <c r="E1" s="34"/>
      <c r="F1" s="34"/>
      <c r="G1" s="34"/>
      <c r="H1" s="35" t="s">
        <v>351</v>
      </c>
    </row>
    <row r="2" ht="30.65" customHeight="1" spans="1:8">
      <c r="A2" s="36" t="s">
        <v>352</v>
      </c>
      <c r="B2" s="36"/>
      <c r="C2" s="36"/>
      <c r="D2" s="36"/>
      <c r="E2" s="36"/>
      <c r="F2" s="36"/>
      <c r="G2" s="36"/>
      <c r="H2" s="36"/>
    </row>
    <row r="3" ht="18.75" customHeight="1" spans="1:8">
      <c r="A3" s="34" t="str">
        <f>"单位名称："&amp;"迪庆藏族自治州人民检察院"</f>
        <v>单位名称：迪庆藏族自治州人民检察院</v>
      </c>
      <c r="B3" s="34"/>
      <c r="C3" s="34"/>
      <c r="D3" s="34"/>
      <c r="E3" s="34"/>
      <c r="F3" s="34"/>
      <c r="G3" s="34"/>
      <c r="H3" s="34"/>
    </row>
    <row r="4" ht="18.75" customHeight="1" spans="1:8">
      <c r="A4" s="37" t="s">
        <v>126</v>
      </c>
      <c r="B4" s="37" t="s">
        <v>353</v>
      </c>
      <c r="C4" s="37" t="s">
        <v>354</v>
      </c>
      <c r="D4" s="37" t="s">
        <v>355</v>
      </c>
      <c r="E4" s="37" t="s">
        <v>356</v>
      </c>
      <c r="F4" s="37" t="s">
        <v>357</v>
      </c>
      <c r="G4" s="37"/>
      <c r="H4" s="37"/>
    </row>
    <row r="5" ht="18.75" customHeight="1" spans="1:8">
      <c r="A5" s="37"/>
      <c r="B5" s="37"/>
      <c r="C5" s="37"/>
      <c r="D5" s="37"/>
      <c r="E5" s="37"/>
      <c r="F5" s="37" t="s">
        <v>314</v>
      </c>
      <c r="G5" s="37" t="s">
        <v>358</v>
      </c>
      <c r="H5" s="37" t="s">
        <v>359</v>
      </c>
    </row>
    <row r="6" ht="18.75" customHeight="1" spans="1:8">
      <c r="A6" s="38" t="s">
        <v>109</v>
      </c>
      <c r="B6" s="38" t="s">
        <v>110</v>
      </c>
      <c r="C6" s="38" t="s">
        <v>111</v>
      </c>
      <c r="D6" s="38" t="s">
        <v>112</v>
      </c>
      <c r="E6" s="38" t="s">
        <v>113</v>
      </c>
      <c r="F6" s="38" t="s">
        <v>114</v>
      </c>
      <c r="G6" s="38" t="s">
        <v>360</v>
      </c>
      <c r="H6" s="38" t="s">
        <v>279</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361</v>
      </c>
      <c r="B9" s="39"/>
      <c r="C9" s="39"/>
      <c r="D9" s="39"/>
      <c r="E9" s="39"/>
      <c r="F9" s="42"/>
      <c r="G9" s="43"/>
      <c r="H9" s="43"/>
    </row>
    <row r="10" ht="25" customHeight="1" spans="1:1">
      <c r="A10" s="32" t="s">
        <v>307</v>
      </c>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XFD11"/>
    </sheetView>
  </sheetViews>
  <sheetFormatPr defaultColWidth="9.14159292035398" defaultRowHeight="14.25" customHeight="1"/>
  <cols>
    <col min="1" max="1" width="16.3097345132743"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4:11">
      <c r="D1" s="1"/>
      <c r="E1" s="1"/>
      <c r="F1" s="1"/>
      <c r="G1" s="1"/>
      <c r="K1" s="2" t="s">
        <v>362</v>
      </c>
    </row>
    <row r="2" ht="27.75" customHeight="1" spans="1:11">
      <c r="A2" s="26" t="s">
        <v>363</v>
      </c>
      <c r="B2" s="26"/>
      <c r="C2" s="26"/>
      <c r="D2" s="26"/>
      <c r="E2" s="26"/>
      <c r="F2" s="26"/>
      <c r="G2" s="26"/>
      <c r="H2" s="26"/>
      <c r="I2" s="26"/>
      <c r="J2" s="26"/>
      <c r="K2" s="26"/>
    </row>
    <row r="3" ht="21" customHeight="1" spans="1:11">
      <c r="A3" s="4" t="str">
        <f>"单位名称："&amp;"迪庆藏族自治州人民检察院"</f>
        <v>单位名称：迪庆藏族自治州人民检察院</v>
      </c>
      <c r="B3" s="5"/>
      <c r="C3" s="5"/>
      <c r="D3" s="5"/>
      <c r="E3" s="5"/>
      <c r="F3" s="5"/>
      <c r="G3" s="5"/>
      <c r="H3" s="6"/>
      <c r="I3" s="6"/>
      <c r="J3" s="6"/>
      <c r="K3" s="7" t="s">
        <v>117</v>
      </c>
    </row>
    <row r="4" ht="21.75" customHeight="1" spans="1:11">
      <c r="A4" s="8" t="s">
        <v>204</v>
      </c>
      <c r="B4" s="8" t="s">
        <v>128</v>
      </c>
      <c r="C4" s="8" t="s">
        <v>205</v>
      </c>
      <c r="D4" s="9" t="s">
        <v>129</v>
      </c>
      <c r="E4" s="9" t="s">
        <v>130</v>
      </c>
      <c r="F4" s="9" t="s">
        <v>131</v>
      </c>
      <c r="G4" s="9" t="s">
        <v>132</v>
      </c>
      <c r="H4" s="15" t="s">
        <v>30</v>
      </c>
      <c r="I4" s="10" t="s">
        <v>364</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8"/>
      <c r="B8" s="20"/>
      <c r="C8" s="28"/>
      <c r="D8" s="28"/>
      <c r="E8" s="28"/>
      <c r="F8" s="28"/>
      <c r="G8" s="28"/>
      <c r="H8" s="22"/>
      <c r="I8" s="22"/>
      <c r="J8" s="22"/>
      <c r="K8" s="22"/>
    </row>
    <row r="9" ht="30.65" customHeight="1" spans="1:11">
      <c r="A9" s="20"/>
      <c r="B9" s="20"/>
      <c r="C9" s="20"/>
      <c r="D9" s="20"/>
      <c r="E9" s="20"/>
      <c r="F9" s="20"/>
      <c r="G9" s="20"/>
      <c r="H9" s="22"/>
      <c r="I9" s="22"/>
      <c r="J9" s="22"/>
      <c r="K9" s="22"/>
    </row>
    <row r="10" ht="18.75" customHeight="1" spans="1:11">
      <c r="A10" s="29" t="s">
        <v>92</v>
      </c>
      <c r="B10" s="30"/>
      <c r="C10" s="30"/>
      <c r="D10" s="30"/>
      <c r="E10" s="30"/>
      <c r="F10" s="30"/>
      <c r="G10" s="31"/>
      <c r="H10" s="22"/>
      <c r="I10" s="22"/>
      <c r="J10" s="22"/>
      <c r="K10" s="22"/>
    </row>
    <row r="11" ht="24" customHeight="1" spans="1:1">
      <c r="A11" s="32" t="s">
        <v>307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A11" sqref="$A11:$XFD11"/>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4:7">
      <c r="D1" s="1"/>
      <c r="G1" s="2" t="s">
        <v>365</v>
      </c>
    </row>
    <row r="2" ht="27.75" customHeight="1" spans="1:7">
      <c r="A2" s="3" t="s">
        <v>366</v>
      </c>
      <c r="B2" s="3"/>
      <c r="C2" s="3"/>
      <c r="D2" s="3"/>
      <c r="E2" s="3"/>
      <c r="F2" s="3"/>
      <c r="G2" s="3"/>
    </row>
    <row r="3" ht="25" customHeight="1" spans="1:7">
      <c r="A3" s="4" t="str">
        <f>"单位名称："&amp;"迪庆藏族自治州人民检察院"</f>
        <v>单位名称：迪庆藏族自治州人民检察院</v>
      </c>
      <c r="B3" s="5"/>
      <c r="C3" s="5"/>
      <c r="D3" s="5"/>
      <c r="E3" s="6"/>
      <c r="F3" s="6"/>
      <c r="G3" s="7" t="s">
        <v>117</v>
      </c>
    </row>
    <row r="4" ht="21.75" customHeight="1" spans="1:7">
      <c r="A4" s="8" t="s">
        <v>205</v>
      </c>
      <c r="B4" s="8" t="s">
        <v>204</v>
      </c>
      <c r="C4" s="8" t="s">
        <v>128</v>
      </c>
      <c r="D4" s="9" t="s">
        <v>367</v>
      </c>
      <c r="E4" s="10" t="s">
        <v>33</v>
      </c>
      <c r="F4" s="11"/>
      <c r="G4" s="12"/>
    </row>
    <row r="5" ht="21.75" customHeight="1" spans="1:7">
      <c r="A5" s="13"/>
      <c r="B5" s="13"/>
      <c r="C5" s="13"/>
      <c r="D5" s="14"/>
      <c r="E5" s="15" t="s">
        <v>368</v>
      </c>
      <c r="F5" s="9" t="s">
        <v>369</v>
      </c>
      <c r="G5" s="9" t="s">
        <v>370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1000000</v>
      </c>
      <c r="F8" s="22">
        <v>1000000</v>
      </c>
      <c r="G8" s="22">
        <v>1000000</v>
      </c>
    </row>
    <row r="9" ht="29.9" customHeight="1" spans="1:7">
      <c r="A9" s="20"/>
      <c r="B9" s="20" t="s">
        <v>371</v>
      </c>
      <c r="C9" s="20" t="s">
        <v>222</v>
      </c>
      <c r="D9" s="20" t="s">
        <v>372</v>
      </c>
      <c r="E9" s="22">
        <v>1000000</v>
      </c>
      <c r="F9" s="22">
        <v>1000000</v>
      </c>
      <c r="G9" s="22">
        <v>1000000</v>
      </c>
    </row>
    <row r="10" ht="18.75" customHeight="1" spans="1:7">
      <c r="A10" s="23" t="s">
        <v>30</v>
      </c>
      <c r="B10" s="24" t="s">
        <v>373</v>
      </c>
      <c r="C10" s="24"/>
      <c r="D10" s="25"/>
      <c r="E10" s="22">
        <v>1000000</v>
      </c>
      <c r="F10" s="22">
        <v>1000000</v>
      </c>
      <c r="G10" s="22">
        <v>1000000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J1" workbookViewId="0">
      <selection activeCell="A11" sqref="$A11:$XFD11"/>
    </sheetView>
  </sheetViews>
  <sheetFormatPr defaultColWidth="8" defaultRowHeight="14.25" customHeight="1"/>
  <cols>
    <col min="1" max="1" width="21.141592920354" customWidth="1"/>
    <col min="2" max="2" width="35.283185840708" customWidth="1"/>
    <col min="3" max="19" width="16.1681415929204" customWidth="1"/>
  </cols>
  <sheetData>
    <row r="1" ht="12" customHeight="1" spans="1:18">
      <c r="A1" s="147"/>
      <c r="J1" s="159"/>
      <c r="R1" s="2" t="s">
        <v>26</v>
      </c>
    </row>
    <row r="2" ht="36" customHeight="1" spans="1:19">
      <c r="A2" s="148" t="s">
        <v>27</v>
      </c>
      <c r="B2" s="26"/>
      <c r="C2" s="26"/>
      <c r="D2" s="26"/>
      <c r="E2" s="26"/>
      <c r="F2" s="26"/>
      <c r="G2" s="26"/>
      <c r="H2" s="26"/>
      <c r="I2" s="26"/>
      <c r="J2" s="45"/>
      <c r="K2" s="26"/>
      <c r="L2" s="26"/>
      <c r="M2" s="26"/>
      <c r="N2" s="26"/>
      <c r="O2" s="26"/>
      <c r="P2" s="26"/>
      <c r="Q2" s="26"/>
      <c r="R2" s="26"/>
      <c r="S2" s="26"/>
    </row>
    <row r="3" ht="20.25" customHeight="1" spans="1:19">
      <c r="A3" s="92" t="str">
        <f>"单位名称："&amp;"迪庆藏族自治州人民检察院"</f>
        <v>单位名称：迪庆藏族自治州人民检察院</v>
      </c>
      <c r="B3" s="6"/>
      <c r="C3" s="6"/>
      <c r="D3" s="6"/>
      <c r="E3" s="6"/>
      <c r="F3" s="6"/>
      <c r="G3" s="6"/>
      <c r="H3" s="6"/>
      <c r="I3" s="6"/>
      <c r="J3" s="160"/>
      <c r="K3" s="6"/>
      <c r="L3" s="6"/>
      <c r="M3" s="6"/>
      <c r="N3" s="7"/>
      <c r="O3" s="7"/>
      <c r="P3" s="7"/>
      <c r="Q3" s="7"/>
      <c r="R3" s="7" t="s">
        <v>2</v>
      </c>
      <c r="S3" s="7" t="s">
        <v>2</v>
      </c>
    </row>
    <row r="4" ht="18.75" customHeight="1" spans="1:19">
      <c r="A4" s="149" t="s">
        <v>28</v>
      </c>
      <c r="B4" s="150" t="s">
        <v>29</v>
      </c>
      <c r="C4" s="150" t="s">
        <v>30</v>
      </c>
      <c r="D4" s="151" t="s">
        <v>31</v>
      </c>
      <c r="E4" s="152"/>
      <c r="F4" s="152"/>
      <c r="G4" s="152"/>
      <c r="H4" s="152"/>
      <c r="I4" s="152"/>
      <c r="J4" s="161"/>
      <c r="K4" s="152"/>
      <c r="L4" s="152"/>
      <c r="M4" s="152"/>
      <c r="N4" s="162"/>
      <c r="O4" s="162" t="s">
        <v>20</v>
      </c>
      <c r="P4" s="162"/>
      <c r="Q4" s="162"/>
      <c r="R4" s="162"/>
      <c r="S4" s="162"/>
    </row>
    <row r="5" ht="18" customHeight="1" spans="1:19">
      <c r="A5" s="153"/>
      <c r="B5" s="154"/>
      <c r="C5" s="154"/>
      <c r="D5" s="154" t="s">
        <v>32</v>
      </c>
      <c r="E5" s="154" t="s">
        <v>33</v>
      </c>
      <c r="F5" s="154" t="s">
        <v>34</v>
      </c>
      <c r="G5" s="154" t="s">
        <v>35</v>
      </c>
      <c r="H5" s="154" t="s">
        <v>36</v>
      </c>
      <c r="I5" s="163" t="s">
        <v>37</v>
      </c>
      <c r="J5" s="164"/>
      <c r="K5" s="163" t="s">
        <v>38</v>
      </c>
      <c r="L5" s="163" t="s">
        <v>39</v>
      </c>
      <c r="M5" s="163" t="s">
        <v>40</v>
      </c>
      <c r="N5" s="165" t="s">
        <v>41</v>
      </c>
      <c r="O5" s="166" t="s">
        <v>32</v>
      </c>
      <c r="P5" s="166" t="s">
        <v>33</v>
      </c>
      <c r="Q5" s="166" t="s">
        <v>34</v>
      </c>
      <c r="R5" s="166" t="s">
        <v>35</v>
      </c>
      <c r="S5" s="166" t="s">
        <v>42</v>
      </c>
    </row>
    <row r="6" ht="29.25" customHeight="1" spans="1:19">
      <c r="A6" s="155"/>
      <c r="B6" s="156"/>
      <c r="C6" s="156"/>
      <c r="D6" s="156"/>
      <c r="E6" s="156"/>
      <c r="F6" s="156"/>
      <c r="G6" s="156"/>
      <c r="H6" s="156"/>
      <c r="I6" s="167" t="s">
        <v>32</v>
      </c>
      <c r="J6" s="167" t="s">
        <v>43</v>
      </c>
      <c r="K6" s="167" t="s">
        <v>38</v>
      </c>
      <c r="L6" s="167" t="s">
        <v>39</v>
      </c>
      <c r="M6" s="167" t="s">
        <v>40</v>
      </c>
      <c r="N6" s="167" t="s">
        <v>41</v>
      </c>
      <c r="O6" s="167"/>
      <c r="P6" s="167"/>
      <c r="Q6" s="167"/>
      <c r="R6" s="167"/>
      <c r="S6" s="167"/>
    </row>
    <row r="7" ht="16.5" customHeight="1" spans="1:19">
      <c r="A7" s="131">
        <v>1</v>
      </c>
      <c r="B7" s="19">
        <v>2</v>
      </c>
      <c r="C7" s="19">
        <v>3</v>
      </c>
      <c r="D7" s="19">
        <v>4</v>
      </c>
      <c r="E7" s="131">
        <v>5</v>
      </c>
      <c r="F7" s="19">
        <v>6</v>
      </c>
      <c r="G7" s="19">
        <v>7</v>
      </c>
      <c r="H7" s="131">
        <v>8</v>
      </c>
      <c r="I7" s="19">
        <v>9</v>
      </c>
      <c r="J7" s="33">
        <v>10</v>
      </c>
      <c r="K7" s="33">
        <v>11</v>
      </c>
      <c r="L7" s="168">
        <v>12</v>
      </c>
      <c r="M7" s="33">
        <v>13</v>
      </c>
      <c r="N7" s="33">
        <v>14</v>
      </c>
      <c r="O7" s="33">
        <v>15</v>
      </c>
      <c r="P7" s="33">
        <v>16</v>
      </c>
      <c r="Q7" s="33">
        <v>17</v>
      </c>
      <c r="R7" s="33">
        <v>18</v>
      </c>
      <c r="S7" s="33">
        <v>19</v>
      </c>
    </row>
    <row r="8" ht="31.4" customHeight="1" spans="1:19">
      <c r="A8" s="28" t="s">
        <v>44</v>
      </c>
      <c r="B8" s="28" t="s">
        <v>45</v>
      </c>
      <c r="C8" s="22">
        <v>22378165.49</v>
      </c>
      <c r="D8" s="121">
        <v>21957733.42</v>
      </c>
      <c r="E8" s="91">
        <v>17657733.42</v>
      </c>
      <c r="F8" s="91"/>
      <c r="G8" s="91"/>
      <c r="H8" s="91"/>
      <c r="I8" s="91">
        <v>4300000</v>
      </c>
      <c r="J8" s="91"/>
      <c r="K8" s="91"/>
      <c r="L8" s="91"/>
      <c r="M8" s="91"/>
      <c r="N8" s="91">
        <v>4300000</v>
      </c>
      <c r="O8" s="91">
        <v>420432.07</v>
      </c>
      <c r="P8" s="91">
        <v>120432.07</v>
      </c>
      <c r="Q8" s="91"/>
      <c r="R8" s="91"/>
      <c r="S8" s="91">
        <v>300000</v>
      </c>
    </row>
    <row r="9" ht="16.5" customHeight="1" spans="1:19">
      <c r="A9" s="157" t="s">
        <v>30</v>
      </c>
      <c r="B9" s="158"/>
      <c r="C9" s="121">
        <v>22378165.49</v>
      </c>
      <c r="D9" s="121">
        <v>21957733.42</v>
      </c>
      <c r="E9" s="91">
        <v>17657733.42</v>
      </c>
      <c r="F9" s="91"/>
      <c r="G9" s="91"/>
      <c r="H9" s="91"/>
      <c r="I9" s="91">
        <v>4300000</v>
      </c>
      <c r="J9" s="91"/>
      <c r="K9" s="91"/>
      <c r="L9" s="91"/>
      <c r="M9" s="91"/>
      <c r="N9" s="91">
        <v>4300000</v>
      </c>
      <c r="O9" s="91">
        <v>420432.07</v>
      </c>
      <c r="P9" s="91">
        <v>120432.07</v>
      </c>
      <c r="Q9" s="91"/>
      <c r="R9" s="91"/>
      <c r="S9" s="91">
        <v>300000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topLeftCell="A13" workbookViewId="0">
      <selection activeCell="A11" sqref="$A11:$XFD11"/>
    </sheetView>
  </sheetViews>
  <sheetFormatPr defaultColWidth="9.14159292035398" defaultRowHeight="14.25" customHeight="1"/>
  <cols>
    <col min="1" max="1" width="14.283185840708" customWidth="1"/>
    <col min="2" max="2" width="34.4513274336283"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5:15">
      <c r="O1" s="55" t="s">
        <v>46</v>
      </c>
    </row>
    <row r="2" ht="28.5" customHeight="1" spans="1:15">
      <c r="A2" s="26" t="s">
        <v>47</v>
      </c>
      <c r="B2" s="26"/>
      <c r="C2" s="26"/>
      <c r="D2" s="26"/>
      <c r="E2" s="26"/>
      <c r="F2" s="26"/>
      <c r="G2" s="26"/>
      <c r="H2" s="26"/>
      <c r="I2" s="26"/>
      <c r="J2" s="26"/>
      <c r="K2" s="26"/>
      <c r="L2" s="26"/>
      <c r="M2" s="26"/>
      <c r="N2" s="26"/>
      <c r="O2" s="26"/>
    </row>
    <row r="3" ht="26" customHeight="1" spans="1:15">
      <c r="A3" s="100" t="str">
        <f>"单位名称："&amp;"迪庆藏族自治州人民检察院"</f>
        <v>单位名称：迪庆藏族自治州人民检察院</v>
      </c>
      <c r="B3" s="101"/>
      <c r="C3" s="58"/>
      <c r="D3" s="58"/>
      <c r="E3" s="58"/>
      <c r="F3" s="58"/>
      <c r="G3" s="6"/>
      <c r="H3" s="58"/>
      <c r="I3" s="58"/>
      <c r="J3" s="6"/>
      <c r="K3" s="58"/>
      <c r="L3" s="58"/>
      <c r="M3" s="6"/>
      <c r="N3" s="6"/>
      <c r="O3" s="102" t="s">
        <v>2</v>
      </c>
    </row>
    <row r="4" ht="18.75" customHeight="1" spans="1:15">
      <c r="A4" s="9" t="s">
        <v>48</v>
      </c>
      <c r="B4" s="9" t="s">
        <v>49</v>
      </c>
      <c r="C4" s="15" t="s">
        <v>30</v>
      </c>
      <c r="D4" s="61" t="s">
        <v>33</v>
      </c>
      <c r="E4" s="61"/>
      <c r="F4" s="61"/>
      <c r="G4" s="146" t="s">
        <v>34</v>
      </c>
      <c r="H4" s="9" t="s">
        <v>35</v>
      </c>
      <c r="I4" s="9" t="s">
        <v>50</v>
      </c>
      <c r="J4" s="10" t="s">
        <v>51</v>
      </c>
      <c r="K4" s="69" t="s">
        <v>52</v>
      </c>
      <c r="L4" s="69" t="s">
        <v>53</v>
      </c>
      <c r="M4" s="69" t="s">
        <v>54</v>
      </c>
      <c r="N4" s="69" t="s">
        <v>55</v>
      </c>
      <c r="O4" s="86" t="s">
        <v>56</v>
      </c>
    </row>
    <row r="5" ht="30" customHeight="1" spans="1:15">
      <c r="A5" s="18"/>
      <c r="B5" s="18"/>
      <c r="C5" s="18"/>
      <c r="D5" s="61" t="s">
        <v>32</v>
      </c>
      <c r="E5" s="61" t="s">
        <v>57</v>
      </c>
      <c r="F5" s="61" t="s">
        <v>58</v>
      </c>
      <c r="G5" s="18"/>
      <c r="H5" s="18"/>
      <c r="I5" s="18"/>
      <c r="J5" s="61" t="s">
        <v>32</v>
      </c>
      <c r="K5" s="90" t="s">
        <v>52</v>
      </c>
      <c r="L5" s="90" t="s">
        <v>53</v>
      </c>
      <c r="M5" s="90" t="s">
        <v>54</v>
      </c>
      <c r="N5" s="90" t="s">
        <v>55</v>
      </c>
      <c r="O5" s="90"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8" t="s">
        <v>59</v>
      </c>
      <c r="B7" s="28" t="s">
        <v>60</v>
      </c>
      <c r="C7" s="121">
        <v>18499499.45</v>
      </c>
      <c r="D7" s="121">
        <v>13899499.45</v>
      </c>
      <c r="E7" s="121">
        <v>12779067.38</v>
      </c>
      <c r="F7" s="121">
        <v>1120432.07</v>
      </c>
      <c r="G7" s="91"/>
      <c r="H7" s="121"/>
      <c r="I7" s="121"/>
      <c r="J7" s="121">
        <v>4600000</v>
      </c>
      <c r="K7" s="121"/>
      <c r="L7" s="121"/>
      <c r="M7" s="91"/>
      <c r="N7" s="121"/>
      <c r="O7" s="121">
        <v>4600000</v>
      </c>
    </row>
    <row r="8" ht="20.25" customHeight="1" spans="1:15">
      <c r="A8" s="129" t="s">
        <v>61</v>
      </c>
      <c r="B8" s="129" t="s">
        <v>62</v>
      </c>
      <c r="C8" s="121">
        <v>18499499.45</v>
      </c>
      <c r="D8" s="121">
        <v>13899499.45</v>
      </c>
      <c r="E8" s="121">
        <v>12779067.38</v>
      </c>
      <c r="F8" s="121">
        <v>1120432.07</v>
      </c>
      <c r="G8" s="91"/>
      <c r="H8" s="121"/>
      <c r="I8" s="121"/>
      <c r="J8" s="121">
        <v>4600000</v>
      </c>
      <c r="K8" s="121"/>
      <c r="L8" s="121"/>
      <c r="M8" s="91"/>
      <c r="N8" s="121"/>
      <c r="O8" s="121">
        <v>4600000</v>
      </c>
    </row>
    <row r="9" ht="20.25" customHeight="1" spans="1:15">
      <c r="A9" s="130" t="s">
        <v>63</v>
      </c>
      <c r="B9" s="130" t="s">
        <v>64</v>
      </c>
      <c r="C9" s="121">
        <v>15861067.38</v>
      </c>
      <c r="D9" s="121">
        <v>11861067.38</v>
      </c>
      <c r="E9" s="121">
        <v>11861067.38</v>
      </c>
      <c r="F9" s="121"/>
      <c r="G9" s="91"/>
      <c r="H9" s="121"/>
      <c r="I9" s="121"/>
      <c r="J9" s="121">
        <v>4000000</v>
      </c>
      <c r="K9" s="121"/>
      <c r="L9" s="121"/>
      <c r="M9" s="91"/>
      <c r="N9" s="121"/>
      <c r="O9" s="121">
        <v>4000000</v>
      </c>
    </row>
    <row r="10" ht="20.25" customHeight="1" spans="1:15">
      <c r="A10" s="130" t="s">
        <v>65</v>
      </c>
      <c r="B10" s="130" t="s">
        <v>66</v>
      </c>
      <c r="C10" s="121">
        <v>2638432.07</v>
      </c>
      <c r="D10" s="121">
        <v>2038432.07</v>
      </c>
      <c r="E10" s="121">
        <v>918000</v>
      </c>
      <c r="F10" s="121">
        <v>1120432.07</v>
      </c>
      <c r="G10" s="91"/>
      <c r="H10" s="121"/>
      <c r="I10" s="121"/>
      <c r="J10" s="121">
        <v>600000</v>
      </c>
      <c r="K10" s="121"/>
      <c r="L10" s="121"/>
      <c r="M10" s="91"/>
      <c r="N10" s="121"/>
      <c r="O10" s="121">
        <v>600000</v>
      </c>
    </row>
    <row r="11" ht="20.25" customHeight="1" spans="1:15">
      <c r="A11" s="28" t="s">
        <v>67</v>
      </c>
      <c r="B11" s="28" t="s">
        <v>68</v>
      </c>
      <c r="C11" s="121">
        <v>1454612.2</v>
      </c>
      <c r="D11" s="121">
        <v>1454612.2</v>
      </c>
      <c r="E11" s="121">
        <v>1454612.2</v>
      </c>
      <c r="F11" s="121"/>
      <c r="G11" s="91"/>
      <c r="H11" s="121"/>
      <c r="I11" s="121"/>
      <c r="J11" s="121"/>
      <c r="K11" s="121"/>
      <c r="L11" s="121"/>
      <c r="M11" s="91"/>
      <c r="N11" s="121"/>
      <c r="O11" s="121"/>
    </row>
    <row r="12" ht="20.25" customHeight="1" spans="1:15">
      <c r="A12" s="129" t="s">
        <v>69</v>
      </c>
      <c r="B12" s="129" t="s">
        <v>70</v>
      </c>
      <c r="C12" s="121">
        <v>1435512.79</v>
      </c>
      <c r="D12" s="121">
        <v>1435512.79</v>
      </c>
      <c r="E12" s="121">
        <v>1435512.79</v>
      </c>
      <c r="F12" s="121"/>
      <c r="G12" s="91"/>
      <c r="H12" s="121"/>
      <c r="I12" s="121"/>
      <c r="J12" s="121"/>
      <c r="K12" s="121"/>
      <c r="L12" s="121"/>
      <c r="M12" s="91"/>
      <c r="N12" s="121"/>
      <c r="O12" s="121"/>
    </row>
    <row r="13" ht="20.25" customHeight="1" spans="1:15">
      <c r="A13" s="130" t="s">
        <v>71</v>
      </c>
      <c r="B13" s="130" t="s">
        <v>72</v>
      </c>
      <c r="C13" s="121">
        <v>1435512.79</v>
      </c>
      <c r="D13" s="121">
        <v>1435512.79</v>
      </c>
      <c r="E13" s="121">
        <v>1435512.79</v>
      </c>
      <c r="F13" s="121"/>
      <c r="G13" s="91"/>
      <c r="H13" s="121"/>
      <c r="I13" s="121"/>
      <c r="J13" s="121"/>
      <c r="K13" s="121"/>
      <c r="L13" s="121"/>
      <c r="M13" s="91"/>
      <c r="N13" s="121"/>
      <c r="O13" s="121"/>
    </row>
    <row r="14" ht="20.25" customHeight="1" spans="1:15">
      <c r="A14" s="129" t="s">
        <v>73</v>
      </c>
      <c r="B14" s="129" t="s">
        <v>74</v>
      </c>
      <c r="C14" s="121">
        <v>19099.41</v>
      </c>
      <c r="D14" s="121">
        <v>19099.41</v>
      </c>
      <c r="E14" s="121">
        <v>19099.41</v>
      </c>
      <c r="F14" s="121"/>
      <c r="G14" s="91"/>
      <c r="H14" s="121"/>
      <c r="I14" s="121"/>
      <c r="J14" s="121"/>
      <c r="K14" s="121"/>
      <c r="L14" s="121"/>
      <c r="M14" s="91"/>
      <c r="N14" s="121"/>
      <c r="O14" s="121"/>
    </row>
    <row r="15" ht="20.25" customHeight="1" spans="1:15">
      <c r="A15" s="130" t="s">
        <v>75</v>
      </c>
      <c r="B15" s="130" t="s">
        <v>74</v>
      </c>
      <c r="C15" s="121">
        <v>19099.41</v>
      </c>
      <c r="D15" s="121">
        <v>19099.41</v>
      </c>
      <c r="E15" s="121">
        <v>19099.41</v>
      </c>
      <c r="F15" s="121"/>
      <c r="G15" s="91"/>
      <c r="H15" s="121"/>
      <c r="I15" s="121"/>
      <c r="J15" s="121"/>
      <c r="K15" s="121"/>
      <c r="L15" s="121"/>
      <c r="M15" s="91"/>
      <c r="N15" s="121"/>
      <c r="O15" s="121"/>
    </row>
    <row r="16" ht="20.25" customHeight="1" spans="1:15">
      <c r="A16" s="28" t="s">
        <v>76</v>
      </c>
      <c r="B16" s="28" t="s">
        <v>77</v>
      </c>
      <c r="C16" s="121">
        <v>1283851.68</v>
      </c>
      <c r="D16" s="121">
        <v>1283851.68</v>
      </c>
      <c r="E16" s="121">
        <v>1283851.68</v>
      </c>
      <c r="F16" s="121"/>
      <c r="G16" s="91"/>
      <c r="H16" s="121"/>
      <c r="I16" s="121"/>
      <c r="J16" s="121"/>
      <c r="K16" s="121"/>
      <c r="L16" s="121"/>
      <c r="M16" s="91"/>
      <c r="N16" s="121"/>
      <c r="O16" s="121"/>
    </row>
    <row r="17" ht="20.25" customHeight="1" spans="1:15">
      <c r="A17" s="129" t="s">
        <v>78</v>
      </c>
      <c r="B17" s="129" t="s">
        <v>79</v>
      </c>
      <c r="C17" s="121">
        <v>1283851.68</v>
      </c>
      <c r="D17" s="121">
        <v>1283851.68</v>
      </c>
      <c r="E17" s="121">
        <v>1283851.68</v>
      </c>
      <c r="F17" s="121"/>
      <c r="G17" s="91"/>
      <c r="H17" s="121"/>
      <c r="I17" s="121"/>
      <c r="J17" s="121"/>
      <c r="K17" s="121"/>
      <c r="L17" s="121"/>
      <c r="M17" s="91"/>
      <c r="N17" s="121"/>
      <c r="O17" s="121"/>
    </row>
    <row r="18" ht="20.25" customHeight="1" spans="1:15">
      <c r="A18" s="130" t="s">
        <v>80</v>
      </c>
      <c r="B18" s="130" t="s">
        <v>81</v>
      </c>
      <c r="C18" s="121">
        <v>672896.62</v>
      </c>
      <c r="D18" s="121">
        <v>672896.62</v>
      </c>
      <c r="E18" s="121">
        <v>672896.62</v>
      </c>
      <c r="F18" s="121"/>
      <c r="G18" s="91"/>
      <c r="H18" s="121"/>
      <c r="I18" s="121"/>
      <c r="J18" s="121"/>
      <c r="K18" s="121"/>
      <c r="L18" s="121"/>
      <c r="M18" s="91"/>
      <c r="N18" s="121"/>
      <c r="O18" s="121"/>
    </row>
    <row r="19" ht="20.25" customHeight="1" spans="1:15">
      <c r="A19" s="130" t="s">
        <v>82</v>
      </c>
      <c r="B19" s="130" t="s">
        <v>83</v>
      </c>
      <c r="C19" s="121">
        <v>582844.46</v>
      </c>
      <c r="D19" s="121">
        <v>582844.46</v>
      </c>
      <c r="E19" s="121">
        <v>582844.46</v>
      </c>
      <c r="F19" s="121"/>
      <c r="G19" s="91"/>
      <c r="H19" s="121"/>
      <c r="I19" s="121"/>
      <c r="J19" s="121"/>
      <c r="K19" s="121"/>
      <c r="L19" s="121"/>
      <c r="M19" s="91"/>
      <c r="N19" s="121"/>
      <c r="O19" s="121"/>
    </row>
    <row r="20" ht="20.25" customHeight="1" spans="1:15">
      <c r="A20" s="130" t="s">
        <v>84</v>
      </c>
      <c r="B20" s="130" t="s">
        <v>85</v>
      </c>
      <c r="C20" s="121">
        <v>28110.6</v>
      </c>
      <c r="D20" s="121">
        <v>28110.6</v>
      </c>
      <c r="E20" s="121">
        <v>28110.6</v>
      </c>
      <c r="F20" s="121"/>
      <c r="G20" s="91"/>
      <c r="H20" s="121"/>
      <c r="I20" s="121"/>
      <c r="J20" s="121"/>
      <c r="K20" s="121"/>
      <c r="L20" s="121"/>
      <c r="M20" s="91"/>
      <c r="N20" s="121"/>
      <c r="O20" s="121"/>
    </row>
    <row r="21" ht="20.25" customHeight="1" spans="1:15">
      <c r="A21" s="28" t="s">
        <v>86</v>
      </c>
      <c r="B21" s="28" t="s">
        <v>87</v>
      </c>
      <c r="C21" s="121">
        <v>1140202.16</v>
      </c>
      <c r="D21" s="121">
        <v>1140202.16</v>
      </c>
      <c r="E21" s="121">
        <v>1140202.16</v>
      </c>
      <c r="F21" s="121"/>
      <c r="G21" s="91"/>
      <c r="H21" s="121"/>
      <c r="I21" s="121"/>
      <c r="J21" s="121"/>
      <c r="K21" s="121"/>
      <c r="L21" s="121"/>
      <c r="M21" s="91"/>
      <c r="N21" s="121"/>
      <c r="O21" s="121"/>
    </row>
    <row r="22" ht="20.25" customHeight="1" spans="1:15">
      <c r="A22" s="129" t="s">
        <v>88</v>
      </c>
      <c r="B22" s="129" t="s">
        <v>89</v>
      </c>
      <c r="C22" s="121">
        <v>1140202.16</v>
      </c>
      <c r="D22" s="121">
        <v>1140202.16</v>
      </c>
      <c r="E22" s="121">
        <v>1140202.16</v>
      </c>
      <c r="F22" s="121"/>
      <c r="G22" s="91"/>
      <c r="H22" s="121"/>
      <c r="I22" s="121"/>
      <c r="J22" s="121"/>
      <c r="K22" s="121"/>
      <c r="L22" s="121"/>
      <c r="M22" s="91"/>
      <c r="N22" s="121"/>
      <c r="O22" s="121"/>
    </row>
    <row r="23" ht="20.25" customHeight="1" spans="1:15">
      <c r="A23" s="130" t="s">
        <v>90</v>
      </c>
      <c r="B23" s="130" t="s">
        <v>91</v>
      </c>
      <c r="C23" s="121">
        <v>1140202.16</v>
      </c>
      <c r="D23" s="121">
        <v>1140202.16</v>
      </c>
      <c r="E23" s="121">
        <v>1140202.16</v>
      </c>
      <c r="F23" s="121"/>
      <c r="G23" s="91"/>
      <c r="H23" s="121"/>
      <c r="I23" s="121"/>
      <c r="J23" s="121"/>
      <c r="K23" s="121"/>
      <c r="L23" s="121"/>
      <c r="M23" s="91"/>
      <c r="N23" s="121"/>
      <c r="O23" s="121"/>
    </row>
    <row r="24" ht="17.25" customHeight="1" spans="1:15">
      <c r="A24" s="103" t="s">
        <v>92</v>
      </c>
      <c r="B24" s="104" t="s">
        <v>92</v>
      </c>
      <c r="C24" s="121">
        <v>22378165.49</v>
      </c>
      <c r="D24" s="121">
        <v>17778165.49</v>
      </c>
      <c r="E24" s="121">
        <v>16657733.42</v>
      </c>
      <c r="F24" s="121">
        <v>1120432.07</v>
      </c>
      <c r="G24" s="91"/>
      <c r="H24" s="121"/>
      <c r="I24" s="121"/>
      <c r="J24" s="121">
        <v>4600000</v>
      </c>
      <c r="K24" s="121"/>
      <c r="L24" s="121"/>
      <c r="M24" s="91"/>
      <c r="N24" s="121"/>
      <c r="O24" s="121">
        <v>4600000</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B1" workbookViewId="0">
      <selection activeCell="A11" sqref="$A11:$XFD11"/>
    </sheetView>
  </sheetViews>
  <sheetFormatPr defaultColWidth="9.14159292035398" defaultRowHeight="14.25" customHeight="1" outlineLevelCol="3"/>
  <cols>
    <col min="1" max="1" width="49.283185840708" customWidth="1"/>
    <col min="2" max="2" width="43.3097345132743" customWidth="1"/>
    <col min="3" max="3" width="48.5752212389381" customWidth="1"/>
    <col min="4" max="4" width="41.1681415929204" customWidth="1"/>
  </cols>
  <sheetData>
    <row r="1" customHeight="1" spans="4:4">
      <c r="D1" s="98" t="s">
        <v>93</v>
      </c>
    </row>
    <row r="2" ht="31.5" customHeight="1" spans="1:4">
      <c r="A2" s="44" t="s">
        <v>94</v>
      </c>
      <c r="B2" s="133"/>
      <c r="C2" s="133"/>
      <c r="D2" s="133"/>
    </row>
    <row r="3" ht="29" customHeight="1" spans="1:4">
      <c r="A3" s="4" t="str">
        <f>"单位名称："&amp;"迪庆藏族自治州人民检察院"</f>
        <v>单位名称：迪庆藏族自治州人民检察院</v>
      </c>
      <c r="B3" s="134"/>
      <c r="C3" s="134"/>
      <c r="D3" s="99" t="s">
        <v>2</v>
      </c>
    </row>
    <row r="4" ht="24.65" customHeight="1" spans="1:4">
      <c r="A4" s="10" t="s">
        <v>3</v>
      </c>
      <c r="B4" s="12"/>
      <c r="C4" s="10" t="s">
        <v>4</v>
      </c>
      <c r="D4" s="12"/>
    </row>
    <row r="5" ht="15.65" customHeight="1" spans="1:4">
      <c r="A5" s="15" t="s">
        <v>5</v>
      </c>
      <c r="B5" s="135" t="s">
        <v>6</v>
      </c>
      <c r="C5" s="15" t="s">
        <v>95</v>
      </c>
      <c r="D5" s="135" t="s">
        <v>6</v>
      </c>
    </row>
    <row r="6" ht="14.15" customHeight="1" spans="1:4">
      <c r="A6" s="18"/>
      <c r="B6" s="17"/>
      <c r="C6" s="18"/>
      <c r="D6" s="17"/>
    </row>
    <row r="7" ht="29.15" customHeight="1" spans="1:4">
      <c r="A7" s="136" t="s">
        <v>96</v>
      </c>
      <c r="B7" s="137">
        <v>17657733.42</v>
      </c>
      <c r="C7" s="138" t="s">
        <v>97</v>
      </c>
      <c r="D7" s="137">
        <v>17778165.49</v>
      </c>
    </row>
    <row r="8" ht="29.15" customHeight="1" spans="1:4">
      <c r="A8" s="139" t="s">
        <v>98</v>
      </c>
      <c r="B8" s="91">
        <v>17657733.42</v>
      </c>
      <c r="C8" s="108" t="str">
        <f>"（一）"&amp;"公共安全支出"</f>
        <v>（一）公共安全支出</v>
      </c>
      <c r="D8" s="91">
        <v>13899499.45</v>
      </c>
    </row>
    <row r="9" ht="29.15" customHeight="1" spans="1:4">
      <c r="A9" s="139" t="s">
        <v>99</v>
      </c>
      <c r="B9" s="91"/>
      <c r="C9" s="108" t="str">
        <f>"（二）"&amp;"社会保障和就业支出"</f>
        <v>（二）社会保障和就业支出</v>
      </c>
      <c r="D9" s="91">
        <v>1454612.2</v>
      </c>
    </row>
    <row r="10" ht="29.15" customHeight="1" spans="1:4">
      <c r="A10" s="139" t="s">
        <v>100</v>
      </c>
      <c r="B10" s="91"/>
      <c r="C10" s="108" t="str">
        <f>"（三）"&amp;"卫生健康支出"</f>
        <v>（三）卫生健康支出</v>
      </c>
      <c r="D10" s="91">
        <v>1283851.68</v>
      </c>
    </row>
    <row r="11" ht="29.15" customHeight="1" spans="1:4">
      <c r="A11" s="140" t="s">
        <v>101</v>
      </c>
      <c r="B11" s="141">
        <v>120432.07</v>
      </c>
      <c r="C11" s="108" t="str">
        <f>"（四）"&amp;"住房保障支出"</f>
        <v>（四）住房保障支出</v>
      </c>
      <c r="D11" s="91">
        <v>1140202.16</v>
      </c>
    </row>
    <row r="12" ht="29.15" customHeight="1" spans="1:4">
      <c r="A12" s="139" t="s">
        <v>98</v>
      </c>
      <c r="B12" s="121">
        <v>120432.07</v>
      </c>
      <c r="C12" s="142"/>
      <c r="D12" s="141"/>
    </row>
    <row r="13" ht="29.15" customHeight="1" spans="1:4">
      <c r="A13" s="143" t="s">
        <v>99</v>
      </c>
      <c r="B13" s="121"/>
      <c r="C13" s="142"/>
      <c r="D13" s="141"/>
    </row>
    <row r="14" ht="29.15" customHeight="1" spans="1:4">
      <c r="A14" s="143" t="s">
        <v>100</v>
      </c>
      <c r="B14" s="141"/>
      <c r="C14" s="142"/>
      <c r="D14" s="141"/>
    </row>
    <row r="15" ht="29.15" customHeight="1" spans="1:4">
      <c r="A15" s="144"/>
      <c r="B15" s="141"/>
      <c r="C15" s="145" t="s">
        <v>102</v>
      </c>
      <c r="D15" s="141"/>
    </row>
    <row r="16" ht="29.15" customHeight="1" spans="1:4">
      <c r="A16" s="144" t="s">
        <v>103</v>
      </c>
      <c r="B16" s="141">
        <v>17778165.49</v>
      </c>
      <c r="C16" s="142" t="s">
        <v>25</v>
      </c>
      <c r="D16" s="141">
        <v>17778165.49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opLeftCell="B13" workbookViewId="0">
      <selection activeCell="F24" sqref="F24"/>
    </sheetView>
  </sheetViews>
  <sheetFormatPr defaultColWidth="9.14159292035398" defaultRowHeight="14.25" customHeight="1" outlineLevelCol="6"/>
  <cols>
    <col min="1" max="1" width="20.141592920354" customWidth="1"/>
    <col min="2" max="2" width="38.9026548672566" customWidth="1"/>
    <col min="3" max="3" width="24.283185840708" customWidth="1"/>
    <col min="4" max="6" width="25.0353982300885" customWidth="1"/>
    <col min="7" max="7" width="24.283185840708" customWidth="1"/>
  </cols>
  <sheetData>
    <row r="1" ht="12" customHeight="1" spans="4:7">
      <c r="D1" s="113"/>
      <c r="F1" s="55"/>
      <c r="G1" s="55" t="s">
        <v>104</v>
      </c>
    </row>
    <row r="2" ht="39" customHeight="1" spans="1:7">
      <c r="A2" s="3" t="s">
        <v>105</v>
      </c>
      <c r="B2" s="3"/>
      <c r="C2" s="3"/>
      <c r="D2" s="3"/>
      <c r="E2" s="3"/>
      <c r="F2" s="3"/>
      <c r="G2" s="3"/>
    </row>
    <row r="3" ht="22" customHeight="1" spans="1:7">
      <c r="A3" s="4" t="str">
        <f>"单位名称："&amp;"迪庆藏族自治州人民检察院"</f>
        <v>单位名称：迪庆藏族自治州人民检察院</v>
      </c>
      <c r="F3" s="102"/>
      <c r="G3" s="102" t="s">
        <v>2</v>
      </c>
    </row>
    <row r="4" ht="20.25" customHeight="1" spans="1:7">
      <c r="A4" s="123" t="s">
        <v>106</v>
      </c>
      <c r="B4" s="124"/>
      <c r="C4" s="125" t="s">
        <v>30</v>
      </c>
      <c r="D4" s="11" t="s">
        <v>57</v>
      </c>
      <c r="E4" s="11"/>
      <c r="F4" s="12"/>
      <c r="G4" s="125" t="s">
        <v>58</v>
      </c>
    </row>
    <row r="5" ht="20.25" customHeight="1" spans="1:7">
      <c r="A5" s="126" t="s">
        <v>48</v>
      </c>
      <c r="B5" s="127" t="s">
        <v>49</v>
      </c>
      <c r="C5" s="93"/>
      <c r="D5" s="93" t="s">
        <v>32</v>
      </c>
      <c r="E5" s="93" t="s">
        <v>107</v>
      </c>
      <c r="F5" s="93" t="s">
        <v>108</v>
      </c>
      <c r="G5" s="93"/>
    </row>
    <row r="6" ht="13.5" customHeight="1" spans="1:7">
      <c r="A6" s="128" t="s">
        <v>109</v>
      </c>
      <c r="B6" s="128" t="s">
        <v>110</v>
      </c>
      <c r="C6" s="128" t="s">
        <v>111</v>
      </c>
      <c r="D6" s="61"/>
      <c r="E6" s="128" t="s">
        <v>112</v>
      </c>
      <c r="F6" s="128" t="s">
        <v>113</v>
      </c>
      <c r="G6" s="128" t="s">
        <v>114</v>
      </c>
    </row>
    <row r="7" ht="18" customHeight="1" spans="1:7">
      <c r="A7" s="28" t="s">
        <v>59</v>
      </c>
      <c r="B7" s="28" t="s">
        <v>60</v>
      </c>
      <c r="C7" s="22">
        <v>13779067.38</v>
      </c>
      <c r="D7" s="22">
        <v>12779067.38</v>
      </c>
      <c r="E7" s="22">
        <v>10837918.95</v>
      </c>
      <c r="F7" s="22">
        <v>1941148.43</v>
      </c>
      <c r="G7" s="22">
        <v>1000000</v>
      </c>
    </row>
    <row r="8" ht="18" customHeight="1" spans="1:7">
      <c r="A8" s="28" t="s">
        <v>61</v>
      </c>
      <c r="B8" s="129" t="s">
        <v>62</v>
      </c>
      <c r="C8" s="22">
        <v>13779067.38</v>
      </c>
      <c r="D8" s="22">
        <v>12779067.38</v>
      </c>
      <c r="E8" s="22">
        <v>10837918.95</v>
      </c>
      <c r="F8" s="22">
        <v>1941148.43</v>
      </c>
      <c r="G8" s="22">
        <v>1000000</v>
      </c>
    </row>
    <row r="9" ht="18" customHeight="1" spans="1:7">
      <c r="A9" s="28" t="s">
        <v>63</v>
      </c>
      <c r="B9" s="130" t="s">
        <v>64</v>
      </c>
      <c r="C9" s="22">
        <v>11861067.38</v>
      </c>
      <c r="D9" s="22">
        <v>11861067.38</v>
      </c>
      <c r="E9" s="22">
        <v>9919918.95</v>
      </c>
      <c r="F9" s="22">
        <v>1941148.43</v>
      </c>
      <c r="G9" s="22"/>
    </row>
    <row r="10" ht="18" customHeight="1" spans="1:7">
      <c r="A10" s="28" t="s">
        <v>65</v>
      </c>
      <c r="B10" s="130" t="s">
        <v>66</v>
      </c>
      <c r="C10" s="22">
        <v>1918000</v>
      </c>
      <c r="D10" s="22">
        <v>918000</v>
      </c>
      <c r="E10" s="22">
        <v>918000</v>
      </c>
      <c r="F10" s="22"/>
      <c r="G10" s="22">
        <v>1000000</v>
      </c>
    </row>
    <row r="11" ht="18" customHeight="1" spans="1:7">
      <c r="A11" s="28" t="s">
        <v>67</v>
      </c>
      <c r="B11" s="28" t="s">
        <v>68</v>
      </c>
      <c r="C11" s="22">
        <v>1454612.2</v>
      </c>
      <c r="D11" s="22">
        <v>1454612.2</v>
      </c>
      <c r="E11" s="22">
        <v>1454612.2</v>
      </c>
      <c r="F11" s="22"/>
      <c r="G11" s="22"/>
    </row>
    <row r="12" ht="18" customHeight="1" spans="1:7">
      <c r="A12" s="28" t="s">
        <v>69</v>
      </c>
      <c r="B12" s="129" t="s">
        <v>70</v>
      </c>
      <c r="C12" s="22">
        <v>1435512.79</v>
      </c>
      <c r="D12" s="22">
        <v>1435512.79</v>
      </c>
      <c r="E12" s="22">
        <v>1435512.79</v>
      </c>
      <c r="F12" s="22"/>
      <c r="G12" s="22"/>
    </row>
    <row r="13" ht="18" customHeight="1" spans="1:7">
      <c r="A13" s="28" t="s">
        <v>71</v>
      </c>
      <c r="B13" s="130" t="s">
        <v>72</v>
      </c>
      <c r="C13" s="22">
        <v>1435512.79</v>
      </c>
      <c r="D13" s="22">
        <v>1435512.79</v>
      </c>
      <c r="E13" s="22">
        <v>1435512.79</v>
      </c>
      <c r="F13" s="22"/>
      <c r="G13" s="22"/>
    </row>
    <row r="14" ht="18" customHeight="1" spans="1:7">
      <c r="A14" s="28" t="s">
        <v>73</v>
      </c>
      <c r="B14" s="129" t="s">
        <v>74</v>
      </c>
      <c r="C14" s="22">
        <v>19099.41</v>
      </c>
      <c r="D14" s="22">
        <v>19099.41</v>
      </c>
      <c r="E14" s="22">
        <v>19099.41</v>
      </c>
      <c r="F14" s="22"/>
      <c r="G14" s="22"/>
    </row>
    <row r="15" ht="18" customHeight="1" spans="1:7">
      <c r="A15" s="28" t="s">
        <v>75</v>
      </c>
      <c r="B15" s="130" t="s">
        <v>74</v>
      </c>
      <c r="C15" s="22">
        <v>19099.41</v>
      </c>
      <c r="D15" s="22">
        <v>19099.41</v>
      </c>
      <c r="E15" s="22">
        <v>19099.41</v>
      </c>
      <c r="F15" s="22"/>
      <c r="G15" s="22"/>
    </row>
    <row r="16" ht="18" customHeight="1" spans="1:7">
      <c r="A16" s="28" t="s">
        <v>76</v>
      </c>
      <c r="B16" s="28" t="s">
        <v>77</v>
      </c>
      <c r="C16" s="22">
        <v>1283851.68</v>
      </c>
      <c r="D16" s="22">
        <v>1283851.68</v>
      </c>
      <c r="E16" s="22">
        <v>1283851.68</v>
      </c>
      <c r="F16" s="22"/>
      <c r="G16" s="22"/>
    </row>
    <row r="17" ht="18" customHeight="1" spans="1:7">
      <c r="A17" s="28" t="s">
        <v>78</v>
      </c>
      <c r="B17" s="129" t="s">
        <v>79</v>
      </c>
      <c r="C17" s="22">
        <v>1283851.68</v>
      </c>
      <c r="D17" s="22">
        <v>1283851.68</v>
      </c>
      <c r="E17" s="22">
        <v>1283851.68</v>
      </c>
      <c r="F17" s="22"/>
      <c r="G17" s="22"/>
    </row>
    <row r="18" ht="18" customHeight="1" spans="1:7">
      <c r="A18" s="28" t="s">
        <v>80</v>
      </c>
      <c r="B18" s="130" t="s">
        <v>81</v>
      </c>
      <c r="C18" s="22">
        <v>672896.62</v>
      </c>
      <c r="D18" s="22">
        <v>672896.62</v>
      </c>
      <c r="E18" s="22">
        <v>672896.62</v>
      </c>
      <c r="F18" s="22"/>
      <c r="G18" s="22"/>
    </row>
    <row r="19" ht="18" customHeight="1" spans="1:7">
      <c r="A19" s="28" t="s">
        <v>82</v>
      </c>
      <c r="B19" s="130" t="s">
        <v>83</v>
      </c>
      <c r="C19" s="22">
        <v>582844.46</v>
      </c>
      <c r="D19" s="22">
        <v>582844.46</v>
      </c>
      <c r="E19" s="22">
        <v>582844.46</v>
      </c>
      <c r="F19" s="22"/>
      <c r="G19" s="22"/>
    </row>
    <row r="20" ht="18" customHeight="1" spans="1:7">
      <c r="A20" s="28" t="s">
        <v>84</v>
      </c>
      <c r="B20" s="130" t="s">
        <v>85</v>
      </c>
      <c r="C20" s="22">
        <v>28110.6</v>
      </c>
      <c r="D20" s="22">
        <v>28110.6</v>
      </c>
      <c r="E20" s="22">
        <v>28110.6</v>
      </c>
      <c r="F20" s="22"/>
      <c r="G20" s="22"/>
    </row>
    <row r="21" ht="18" customHeight="1" spans="1:7">
      <c r="A21" s="28" t="s">
        <v>86</v>
      </c>
      <c r="B21" s="28" t="s">
        <v>87</v>
      </c>
      <c r="C21" s="22">
        <v>1140202.16</v>
      </c>
      <c r="D21" s="22">
        <v>1140202.16</v>
      </c>
      <c r="E21" s="22">
        <v>1140202.16</v>
      </c>
      <c r="F21" s="22"/>
      <c r="G21" s="22"/>
    </row>
    <row r="22" ht="18" customHeight="1" spans="1:7">
      <c r="A22" s="28" t="s">
        <v>88</v>
      </c>
      <c r="B22" s="129" t="s">
        <v>89</v>
      </c>
      <c r="C22" s="22">
        <v>1140202.16</v>
      </c>
      <c r="D22" s="22">
        <v>1140202.16</v>
      </c>
      <c r="E22" s="22">
        <v>1140202.16</v>
      </c>
      <c r="F22" s="22"/>
      <c r="G22" s="22"/>
    </row>
    <row r="23" ht="18" customHeight="1" spans="1:7">
      <c r="A23" s="28" t="s">
        <v>90</v>
      </c>
      <c r="B23" s="130" t="s">
        <v>91</v>
      </c>
      <c r="C23" s="22">
        <v>1140202.16</v>
      </c>
      <c r="D23" s="22">
        <v>1140202.16</v>
      </c>
      <c r="E23" s="22">
        <v>1140202.16</v>
      </c>
      <c r="F23" s="22"/>
      <c r="G23" s="22"/>
    </row>
    <row r="24" ht="18" customHeight="1" spans="1:7">
      <c r="A24" s="131" t="s">
        <v>92</v>
      </c>
      <c r="B24" s="132" t="s">
        <v>92</v>
      </c>
      <c r="C24" s="22">
        <v>17657733.42</v>
      </c>
      <c r="D24" s="22">
        <v>16657733.42</v>
      </c>
      <c r="E24" s="22">
        <v>14716584.99</v>
      </c>
      <c r="F24" s="22">
        <v>1941148.43</v>
      </c>
      <c r="G24" s="22">
        <v>1000000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1" sqref="$A11:$XFD11"/>
    </sheetView>
  </sheetViews>
  <sheetFormatPr defaultColWidth="9.14159292035398" defaultRowHeight="14.25" customHeight="1" outlineLevelRow="6" outlineLevelCol="5"/>
  <cols>
    <col min="1" max="1" width="27.4247787610619" customWidth="1"/>
    <col min="2" max="6" width="31.1681415929204" customWidth="1"/>
  </cols>
  <sheetData>
    <row r="1" ht="12" customHeight="1" spans="1:6">
      <c r="A1" s="117"/>
      <c r="B1" s="117"/>
      <c r="C1" s="60"/>
      <c r="F1" s="59" t="s">
        <v>115</v>
      </c>
    </row>
    <row r="2" ht="25.5" customHeight="1" spans="1:6">
      <c r="A2" s="118" t="s">
        <v>116</v>
      </c>
      <c r="B2" s="118"/>
      <c r="C2" s="118"/>
      <c r="D2" s="118"/>
      <c r="E2" s="118"/>
      <c r="F2" s="118"/>
    </row>
    <row r="3" ht="25" customHeight="1" spans="1:6">
      <c r="A3" s="4" t="str">
        <f>"单位名称："&amp;"迪庆藏族自治州人民检察院"</f>
        <v>单位名称：迪庆藏族自治州人民检察院</v>
      </c>
      <c r="B3" s="117"/>
      <c r="C3" s="60"/>
      <c r="F3" s="59" t="s">
        <v>117</v>
      </c>
    </row>
    <row r="4" ht="19.5" customHeight="1" spans="1:6">
      <c r="A4" s="9" t="s">
        <v>118</v>
      </c>
      <c r="B4" s="15" t="s">
        <v>119</v>
      </c>
      <c r="C4" s="10" t="s">
        <v>120</v>
      </c>
      <c r="D4" s="11"/>
      <c r="E4" s="12"/>
      <c r="F4" s="15" t="s">
        <v>121</v>
      </c>
    </row>
    <row r="5" ht="19.5" customHeight="1" spans="1:6">
      <c r="A5" s="17"/>
      <c r="B5" s="18"/>
      <c r="C5" s="61" t="s">
        <v>32</v>
      </c>
      <c r="D5" s="61" t="s">
        <v>122</v>
      </c>
      <c r="E5" s="61" t="s">
        <v>123</v>
      </c>
      <c r="F5" s="18"/>
    </row>
    <row r="6" ht="18.75" customHeight="1" spans="1:6">
      <c r="A6" s="119">
        <v>1</v>
      </c>
      <c r="B6" s="119">
        <v>2</v>
      </c>
      <c r="C6" s="120">
        <v>3</v>
      </c>
      <c r="D6" s="119">
        <v>4</v>
      </c>
      <c r="E6" s="119">
        <v>5</v>
      </c>
      <c r="F6" s="119">
        <v>6</v>
      </c>
    </row>
    <row r="7" ht="18.75" customHeight="1" spans="1:6">
      <c r="A7" s="121">
        <v>320000</v>
      </c>
      <c r="B7" s="121"/>
      <c r="C7" s="122">
        <v>300000</v>
      </c>
      <c r="D7" s="121"/>
      <c r="E7" s="121">
        <v>300000</v>
      </c>
      <c r="F7" s="121">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B28" workbookViewId="0">
      <selection activeCell="H14" sqref="H14"/>
    </sheetView>
  </sheetViews>
  <sheetFormatPr defaultColWidth="9.14159292035398" defaultRowHeight="14.25" customHeight="1"/>
  <cols>
    <col min="1" max="1" width="28.6991150442478" customWidth="1"/>
    <col min="2" max="3" width="23.8495575221239" customWidth="1"/>
    <col min="4" max="4" width="14.6017699115044" customWidth="1"/>
    <col min="5" max="5" width="18.4513274336283" customWidth="1"/>
    <col min="6" max="6" width="14.7433628318584" customWidth="1"/>
    <col min="7" max="7" width="19.787610619469" customWidth="1"/>
    <col min="8" max="8" width="17.0619469026549" customWidth="1"/>
    <col min="9" max="9" width="16.3274336283186" customWidth="1"/>
    <col min="10" max="10" width="16.858407079646" customWidth="1"/>
    <col min="11" max="13" width="15.3097345132743" customWidth="1"/>
    <col min="14" max="16" width="14.7433628318584" customWidth="1"/>
    <col min="17" max="17" width="14.8849557522124" customWidth="1"/>
    <col min="18" max="23" width="15.0353982300885" customWidth="1"/>
  </cols>
  <sheetData>
    <row r="1" ht="13.5" customHeight="1" spans="4:23">
      <c r="D1" s="1"/>
      <c r="E1" s="1"/>
      <c r="F1" s="1"/>
      <c r="G1" s="1"/>
      <c r="U1" s="113"/>
      <c r="W1" s="55" t="s">
        <v>124</v>
      </c>
    </row>
    <row r="2" ht="27.75" customHeight="1" spans="1:23">
      <c r="A2" s="26" t="s">
        <v>125</v>
      </c>
      <c r="B2" s="26"/>
      <c r="C2" s="26"/>
      <c r="D2" s="26"/>
      <c r="E2" s="26"/>
      <c r="F2" s="26"/>
      <c r="G2" s="26"/>
      <c r="H2" s="26"/>
      <c r="I2" s="26"/>
      <c r="J2" s="26"/>
      <c r="K2" s="26"/>
      <c r="L2" s="26"/>
      <c r="M2" s="26"/>
      <c r="N2" s="26"/>
      <c r="O2" s="26"/>
      <c r="P2" s="26"/>
      <c r="Q2" s="26"/>
      <c r="R2" s="26"/>
      <c r="S2" s="26"/>
      <c r="T2" s="26"/>
      <c r="U2" s="26"/>
      <c r="V2" s="26"/>
      <c r="W2" s="26"/>
    </row>
    <row r="3" ht="27" customHeight="1" spans="1:23">
      <c r="A3" s="4" t="str">
        <f>"单位名称："&amp;"迪庆藏族自治州人民检察院"</f>
        <v>单位名称：迪庆藏族自治州人民检察院</v>
      </c>
      <c r="B3" s="5"/>
      <c r="C3" s="5"/>
      <c r="D3" s="5"/>
      <c r="E3" s="5"/>
      <c r="F3" s="5"/>
      <c r="G3" s="5"/>
      <c r="H3" s="6"/>
      <c r="I3" s="6"/>
      <c r="J3" s="6"/>
      <c r="K3" s="6"/>
      <c r="L3" s="6"/>
      <c r="M3" s="6"/>
      <c r="N3" s="6"/>
      <c r="O3" s="6"/>
      <c r="P3" s="6"/>
      <c r="Q3" s="6"/>
      <c r="U3" s="113"/>
      <c r="W3" s="102" t="s">
        <v>117</v>
      </c>
    </row>
    <row r="4" ht="21.75" customHeight="1" spans="1:23">
      <c r="A4" s="8" t="s">
        <v>126</v>
      </c>
      <c r="B4" s="8" t="s">
        <v>127</v>
      </c>
      <c r="C4" s="8" t="s">
        <v>128</v>
      </c>
      <c r="D4" s="9" t="s">
        <v>129</v>
      </c>
      <c r="E4" s="9" t="s">
        <v>130</v>
      </c>
      <c r="F4" s="9" t="s">
        <v>131</v>
      </c>
      <c r="G4" s="9" t="s">
        <v>132</v>
      </c>
      <c r="H4" s="61" t="s">
        <v>133</v>
      </c>
      <c r="I4" s="61"/>
      <c r="J4" s="61"/>
      <c r="K4" s="61"/>
      <c r="L4" s="110"/>
      <c r="M4" s="110"/>
      <c r="N4" s="110"/>
      <c r="O4" s="110"/>
      <c r="P4" s="110"/>
      <c r="Q4" s="46"/>
      <c r="R4" s="61"/>
      <c r="S4" s="61"/>
      <c r="T4" s="61"/>
      <c r="U4" s="61"/>
      <c r="V4" s="61"/>
      <c r="W4" s="61"/>
    </row>
    <row r="5" ht="21.75" customHeight="1" spans="1:23">
      <c r="A5" s="13"/>
      <c r="B5" s="13"/>
      <c r="C5" s="13"/>
      <c r="D5" s="14"/>
      <c r="E5" s="14"/>
      <c r="F5" s="14"/>
      <c r="G5" s="14"/>
      <c r="H5" s="61" t="s">
        <v>30</v>
      </c>
      <c r="I5" s="46" t="s">
        <v>33</v>
      </c>
      <c r="J5" s="46"/>
      <c r="K5" s="46"/>
      <c r="L5" s="110"/>
      <c r="M5" s="110"/>
      <c r="N5" s="110" t="s">
        <v>134</v>
      </c>
      <c r="O5" s="110"/>
      <c r="P5" s="110"/>
      <c r="Q5" s="46" t="s">
        <v>36</v>
      </c>
      <c r="R5" s="61" t="s">
        <v>51</v>
      </c>
      <c r="S5" s="46"/>
      <c r="T5" s="46"/>
      <c r="U5" s="46"/>
      <c r="V5" s="46"/>
      <c r="W5" s="46"/>
    </row>
    <row r="6" ht="15" customHeight="1" spans="1:23">
      <c r="A6" s="16"/>
      <c r="B6" s="16"/>
      <c r="C6" s="16"/>
      <c r="D6" s="17"/>
      <c r="E6" s="17"/>
      <c r="F6" s="17"/>
      <c r="G6" s="17"/>
      <c r="H6" s="61"/>
      <c r="I6" s="46" t="s">
        <v>135</v>
      </c>
      <c r="J6" s="46" t="s">
        <v>136</v>
      </c>
      <c r="K6" s="46" t="s">
        <v>137</v>
      </c>
      <c r="L6" s="116" t="s">
        <v>138</v>
      </c>
      <c r="M6" s="116" t="s">
        <v>139</v>
      </c>
      <c r="N6" s="116" t="s">
        <v>33</v>
      </c>
      <c r="O6" s="116" t="s">
        <v>34</v>
      </c>
      <c r="P6" s="116" t="s">
        <v>35</v>
      </c>
      <c r="Q6" s="46"/>
      <c r="R6" s="46" t="s">
        <v>32</v>
      </c>
      <c r="S6" s="46" t="s">
        <v>43</v>
      </c>
      <c r="T6" s="46" t="s">
        <v>140</v>
      </c>
      <c r="U6" s="46" t="s">
        <v>39</v>
      </c>
      <c r="V6" s="46" t="s">
        <v>40</v>
      </c>
      <c r="W6" s="46" t="s">
        <v>41</v>
      </c>
    </row>
    <row r="7" ht="27.75" customHeight="1" spans="1:23">
      <c r="A7" s="16"/>
      <c r="B7" s="16"/>
      <c r="C7" s="16"/>
      <c r="D7" s="17"/>
      <c r="E7" s="17"/>
      <c r="F7" s="17"/>
      <c r="G7" s="17"/>
      <c r="H7" s="61"/>
      <c r="I7" s="46"/>
      <c r="J7" s="46"/>
      <c r="K7" s="46"/>
      <c r="L7" s="116"/>
      <c r="M7" s="116"/>
      <c r="N7" s="116"/>
      <c r="O7" s="116"/>
      <c r="P7" s="116"/>
      <c r="Q7" s="46"/>
      <c r="R7" s="46"/>
      <c r="S7" s="46"/>
      <c r="T7" s="46"/>
      <c r="U7" s="46"/>
      <c r="V7" s="46"/>
      <c r="W7" s="46"/>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108" t="s">
        <v>45</v>
      </c>
      <c r="B9" s="109"/>
      <c r="C9" s="108"/>
      <c r="D9" s="108"/>
      <c r="E9" s="108"/>
      <c r="F9" s="108"/>
      <c r="G9" s="108"/>
      <c r="H9" s="22">
        <v>16657733.42</v>
      </c>
      <c r="I9" s="22">
        <v>16657733.42</v>
      </c>
      <c r="J9" s="22">
        <v>3951756.33</v>
      </c>
      <c r="K9" s="22"/>
      <c r="L9" s="22">
        <v>12705977.09</v>
      </c>
      <c r="M9" s="22"/>
      <c r="N9" s="22"/>
      <c r="O9" s="22"/>
      <c r="P9" s="22"/>
      <c r="Q9" s="22"/>
      <c r="R9" s="22"/>
      <c r="S9" s="22"/>
      <c r="T9" s="22"/>
      <c r="U9" s="22"/>
      <c r="V9" s="22"/>
      <c r="W9" s="22"/>
    </row>
    <row r="10" ht="31.4" customHeight="1" spans="1:23">
      <c r="A10" s="115" t="s">
        <v>45</v>
      </c>
      <c r="B10" s="109" t="s">
        <v>141</v>
      </c>
      <c r="C10" s="108" t="s">
        <v>142</v>
      </c>
      <c r="D10" s="108" t="s">
        <v>65</v>
      </c>
      <c r="E10" s="108" t="s">
        <v>66</v>
      </c>
      <c r="F10" s="108" t="s">
        <v>143</v>
      </c>
      <c r="G10" s="108" t="s">
        <v>144</v>
      </c>
      <c r="H10" s="22">
        <v>918000</v>
      </c>
      <c r="I10" s="22">
        <v>918000</v>
      </c>
      <c r="J10" s="22"/>
      <c r="K10" s="22"/>
      <c r="L10" s="22">
        <v>918000</v>
      </c>
      <c r="M10" s="22"/>
      <c r="N10" s="22"/>
      <c r="O10" s="22"/>
      <c r="P10" s="22"/>
      <c r="Q10" s="22"/>
      <c r="R10" s="22"/>
      <c r="S10" s="22"/>
      <c r="T10" s="22"/>
      <c r="U10" s="22"/>
      <c r="V10" s="22"/>
      <c r="W10" s="22"/>
    </row>
    <row r="11" ht="31.4" customHeight="1" spans="1:23">
      <c r="A11" s="115" t="s">
        <v>45</v>
      </c>
      <c r="B11" s="109" t="s">
        <v>145</v>
      </c>
      <c r="C11" s="108" t="s">
        <v>146</v>
      </c>
      <c r="D11" s="108" t="s">
        <v>63</v>
      </c>
      <c r="E11" s="108" t="s">
        <v>64</v>
      </c>
      <c r="F11" s="108" t="s">
        <v>147</v>
      </c>
      <c r="G11" s="108" t="s">
        <v>148</v>
      </c>
      <c r="H11" s="22">
        <v>2660200.2</v>
      </c>
      <c r="I11" s="22">
        <v>2660200.2</v>
      </c>
      <c r="J11" s="22">
        <v>665050.05</v>
      </c>
      <c r="K11" s="22"/>
      <c r="L11" s="22">
        <v>1995150.15</v>
      </c>
      <c r="M11" s="22"/>
      <c r="N11" s="22"/>
      <c r="O11" s="22"/>
      <c r="P11" s="22"/>
      <c r="Q11" s="22"/>
      <c r="R11" s="22"/>
      <c r="S11" s="22"/>
      <c r="T11" s="22"/>
      <c r="U11" s="22"/>
      <c r="V11" s="22"/>
      <c r="W11" s="22"/>
    </row>
    <row r="12" ht="31.4" customHeight="1" spans="1:23">
      <c r="A12" s="115" t="s">
        <v>45</v>
      </c>
      <c r="B12" s="109" t="s">
        <v>145</v>
      </c>
      <c r="C12" s="108" t="s">
        <v>146</v>
      </c>
      <c r="D12" s="108" t="s">
        <v>63</v>
      </c>
      <c r="E12" s="108" t="s">
        <v>64</v>
      </c>
      <c r="F12" s="108" t="s">
        <v>149</v>
      </c>
      <c r="G12" s="108" t="s">
        <v>150</v>
      </c>
      <c r="H12" s="22">
        <v>5517943.2</v>
      </c>
      <c r="I12" s="22">
        <v>5517943.2</v>
      </c>
      <c r="J12" s="22">
        <v>1379485.8</v>
      </c>
      <c r="K12" s="22"/>
      <c r="L12" s="22">
        <v>4138457.4</v>
      </c>
      <c r="M12" s="22"/>
      <c r="N12" s="22"/>
      <c r="O12" s="22"/>
      <c r="P12" s="22"/>
      <c r="Q12" s="22"/>
      <c r="R12" s="22"/>
      <c r="S12" s="22"/>
      <c r="T12" s="22"/>
      <c r="U12" s="22"/>
      <c r="V12" s="22"/>
      <c r="W12" s="22"/>
    </row>
    <row r="13" ht="31.4" customHeight="1" spans="1:23">
      <c r="A13" s="115" t="s">
        <v>45</v>
      </c>
      <c r="B13" s="109" t="s">
        <v>145</v>
      </c>
      <c r="C13" s="108" t="s">
        <v>146</v>
      </c>
      <c r="D13" s="108" t="s">
        <v>63</v>
      </c>
      <c r="E13" s="108" t="s">
        <v>64</v>
      </c>
      <c r="F13" s="108" t="s">
        <v>151</v>
      </c>
      <c r="G13" s="108" t="s">
        <v>152</v>
      </c>
      <c r="H13" s="22">
        <v>237808.35</v>
      </c>
      <c r="I13" s="22">
        <v>237808.35</v>
      </c>
      <c r="J13" s="22">
        <v>59452.09</v>
      </c>
      <c r="K13" s="22"/>
      <c r="L13" s="22">
        <v>178356.26</v>
      </c>
      <c r="M13" s="22"/>
      <c r="N13" s="22"/>
      <c r="O13" s="22"/>
      <c r="P13" s="22"/>
      <c r="Q13" s="22"/>
      <c r="R13" s="22"/>
      <c r="S13" s="22"/>
      <c r="T13" s="22"/>
      <c r="U13" s="22"/>
      <c r="V13" s="22"/>
      <c r="W13" s="22"/>
    </row>
    <row r="14" ht="37" customHeight="1" spans="1:23">
      <c r="A14" s="115" t="s">
        <v>45</v>
      </c>
      <c r="B14" s="109" t="s">
        <v>153</v>
      </c>
      <c r="C14" s="108" t="s">
        <v>154</v>
      </c>
      <c r="D14" s="108" t="s">
        <v>71</v>
      </c>
      <c r="E14" s="108" t="s">
        <v>72</v>
      </c>
      <c r="F14" s="108" t="s">
        <v>155</v>
      </c>
      <c r="G14" s="108" t="s">
        <v>156</v>
      </c>
      <c r="H14" s="22">
        <v>1435512.79</v>
      </c>
      <c r="I14" s="22">
        <v>1435512.79</v>
      </c>
      <c r="J14" s="22">
        <v>358878.2</v>
      </c>
      <c r="K14" s="22"/>
      <c r="L14" s="22">
        <v>1076634.59</v>
      </c>
      <c r="M14" s="22"/>
      <c r="N14" s="22"/>
      <c r="O14" s="22"/>
      <c r="P14" s="22"/>
      <c r="Q14" s="22"/>
      <c r="R14" s="22"/>
      <c r="S14" s="22"/>
      <c r="T14" s="22"/>
      <c r="U14" s="22"/>
      <c r="V14" s="22"/>
      <c r="W14" s="22"/>
    </row>
    <row r="15" ht="31.4" customHeight="1" spans="1:23">
      <c r="A15" s="115" t="s">
        <v>45</v>
      </c>
      <c r="B15" s="109" t="s">
        <v>153</v>
      </c>
      <c r="C15" s="108" t="s">
        <v>154</v>
      </c>
      <c r="D15" s="108" t="s">
        <v>75</v>
      </c>
      <c r="E15" s="108" t="s">
        <v>74</v>
      </c>
      <c r="F15" s="108" t="s">
        <v>157</v>
      </c>
      <c r="G15" s="108" t="s">
        <v>158</v>
      </c>
      <c r="H15" s="22">
        <v>19099.41</v>
      </c>
      <c r="I15" s="22">
        <v>19099.41</v>
      </c>
      <c r="J15" s="22">
        <v>4774.85</v>
      </c>
      <c r="K15" s="22"/>
      <c r="L15" s="22">
        <v>14324.56</v>
      </c>
      <c r="M15" s="22"/>
      <c r="N15" s="22"/>
      <c r="O15" s="22"/>
      <c r="P15" s="22"/>
      <c r="Q15" s="22"/>
      <c r="R15" s="22"/>
      <c r="S15" s="22"/>
      <c r="T15" s="22"/>
      <c r="U15" s="22"/>
      <c r="V15" s="22"/>
      <c r="W15" s="22"/>
    </row>
    <row r="16" ht="31.4" customHeight="1" spans="1:23">
      <c r="A16" s="115" t="s">
        <v>45</v>
      </c>
      <c r="B16" s="109" t="s">
        <v>153</v>
      </c>
      <c r="C16" s="108" t="s">
        <v>154</v>
      </c>
      <c r="D16" s="108" t="s">
        <v>80</v>
      </c>
      <c r="E16" s="108" t="s">
        <v>81</v>
      </c>
      <c r="F16" s="108" t="s">
        <v>159</v>
      </c>
      <c r="G16" s="108" t="s">
        <v>160</v>
      </c>
      <c r="H16" s="22">
        <v>672896.62</v>
      </c>
      <c r="I16" s="22">
        <v>672896.62</v>
      </c>
      <c r="J16" s="22">
        <v>168224.16</v>
      </c>
      <c r="K16" s="22"/>
      <c r="L16" s="22">
        <v>504672.46</v>
      </c>
      <c r="M16" s="22"/>
      <c r="N16" s="22"/>
      <c r="O16" s="22"/>
      <c r="P16" s="22"/>
      <c r="Q16" s="22"/>
      <c r="R16" s="22"/>
      <c r="S16" s="22"/>
      <c r="T16" s="22"/>
      <c r="U16" s="22"/>
      <c r="V16" s="22"/>
      <c r="W16" s="22"/>
    </row>
    <row r="17" ht="31.4" customHeight="1" spans="1:23">
      <c r="A17" s="115" t="s">
        <v>45</v>
      </c>
      <c r="B17" s="109" t="s">
        <v>153</v>
      </c>
      <c r="C17" s="108" t="s">
        <v>154</v>
      </c>
      <c r="D17" s="108" t="s">
        <v>82</v>
      </c>
      <c r="E17" s="108" t="s">
        <v>83</v>
      </c>
      <c r="F17" s="108" t="s">
        <v>161</v>
      </c>
      <c r="G17" s="108" t="s">
        <v>162</v>
      </c>
      <c r="H17" s="22">
        <v>582844.46</v>
      </c>
      <c r="I17" s="22">
        <v>582844.46</v>
      </c>
      <c r="J17" s="22">
        <v>145711.12</v>
      </c>
      <c r="K17" s="22"/>
      <c r="L17" s="22">
        <v>437133.34</v>
      </c>
      <c r="M17" s="22"/>
      <c r="N17" s="22"/>
      <c r="O17" s="22"/>
      <c r="P17" s="22"/>
      <c r="Q17" s="22"/>
      <c r="R17" s="22"/>
      <c r="S17" s="22"/>
      <c r="T17" s="22"/>
      <c r="U17" s="22"/>
      <c r="V17" s="22"/>
      <c r="W17" s="22"/>
    </row>
    <row r="18" ht="36" customHeight="1" spans="1:23">
      <c r="A18" s="115" t="s">
        <v>45</v>
      </c>
      <c r="B18" s="109" t="s">
        <v>153</v>
      </c>
      <c r="C18" s="108" t="s">
        <v>154</v>
      </c>
      <c r="D18" s="108" t="s">
        <v>84</v>
      </c>
      <c r="E18" s="108" t="s">
        <v>85</v>
      </c>
      <c r="F18" s="108" t="s">
        <v>157</v>
      </c>
      <c r="G18" s="108" t="s">
        <v>158</v>
      </c>
      <c r="H18" s="22">
        <v>28110.6</v>
      </c>
      <c r="I18" s="22">
        <v>28110.6</v>
      </c>
      <c r="J18" s="22">
        <v>28110.6</v>
      </c>
      <c r="K18" s="22"/>
      <c r="L18" s="22"/>
      <c r="M18" s="22"/>
      <c r="N18" s="22"/>
      <c r="O18" s="22"/>
      <c r="P18" s="22"/>
      <c r="Q18" s="22"/>
      <c r="R18" s="22"/>
      <c r="S18" s="22"/>
      <c r="T18" s="22"/>
      <c r="U18" s="22"/>
      <c r="V18" s="22"/>
      <c r="W18" s="22"/>
    </row>
    <row r="19" ht="31.4" customHeight="1" spans="1:23">
      <c r="A19" s="115" t="s">
        <v>45</v>
      </c>
      <c r="B19" s="109" t="s">
        <v>163</v>
      </c>
      <c r="C19" s="108" t="s">
        <v>91</v>
      </c>
      <c r="D19" s="108" t="s">
        <v>90</v>
      </c>
      <c r="E19" s="108" t="s">
        <v>91</v>
      </c>
      <c r="F19" s="108" t="s">
        <v>164</v>
      </c>
      <c r="G19" s="108" t="s">
        <v>91</v>
      </c>
      <c r="H19" s="22">
        <v>1140202.16</v>
      </c>
      <c r="I19" s="22">
        <v>1140202.16</v>
      </c>
      <c r="J19" s="22">
        <v>285050.54</v>
      </c>
      <c r="K19" s="22"/>
      <c r="L19" s="22">
        <v>855151.62</v>
      </c>
      <c r="M19" s="22"/>
      <c r="N19" s="22"/>
      <c r="O19" s="22"/>
      <c r="P19" s="22"/>
      <c r="Q19" s="22"/>
      <c r="R19" s="22"/>
      <c r="S19" s="22"/>
      <c r="T19" s="22"/>
      <c r="U19" s="22"/>
      <c r="V19" s="22"/>
      <c r="W19" s="22"/>
    </row>
    <row r="20" ht="31.4" customHeight="1" spans="1:23">
      <c r="A20" s="115" t="s">
        <v>45</v>
      </c>
      <c r="B20" s="109" t="s">
        <v>165</v>
      </c>
      <c r="C20" s="108" t="s">
        <v>166</v>
      </c>
      <c r="D20" s="108" t="s">
        <v>63</v>
      </c>
      <c r="E20" s="108" t="s">
        <v>64</v>
      </c>
      <c r="F20" s="108" t="s">
        <v>167</v>
      </c>
      <c r="G20" s="108" t="s">
        <v>168</v>
      </c>
      <c r="H20" s="22">
        <v>32635.2</v>
      </c>
      <c r="I20" s="22">
        <v>32635.2</v>
      </c>
      <c r="J20" s="22">
        <v>8158.8</v>
      </c>
      <c r="K20" s="22"/>
      <c r="L20" s="22">
        <v>24476.4</v>
      </c>
      <c r="M20" s="22"/>
      <c r="N20" s="22"/>
      <c r="O20" s="22"/>
      <c r="P20" s="22"/>
      <c r="Q20" s="22"/>
      <c r="R20" s="22"/>
      <c r="S20" s="22"/>
      <c r="T20" s="22"/>
      <c r="U20" s="22"/>
      <c r="V20" s="22"/>
      <c r="W20" s="22"/>
    </row>
    <row r="21" ht="31.4" customHeight="1" spans="1:23">
      <c r="A21" s="115" t="s">
        <v>45</v>
      </c>
      <c r="B21" s="109" t="s">
        <v>169</v>
      </c>
      <c r="C21" s="108" t="s">
        <v>170</v>
      </c>
      <c r="D21" s="108" t="s">
        <v>63</v>
      </c>
      <c r="E21" s="108" t="s">
        <v>64</v>
      </c>
      <c r="F21" s="108" t="s">
        <v>171</v>
      </c>
      <c r="G21" s="108" t="s">
        <v>172</v>
      </c>
      <c r="H21" s="22">
        <v>300000</v>
      </c>
      <c r="I21" s="22">
        <v>300000</v>
      </c>
      <c r="J21" s="22">
        <v>75000</v>
      </c>
      <c r="K21" s="22"/>
      <c r="L21" s="22">
        <v>225000</v>
      </c>
      <c r="M21" s="22"/>
      <c r="N21" s="22"/>
      <c r="O21" s="22"/>
      <c r="P21" s="22"/>
      <c r="Q21" s="22"/>
      <c r="R21" s="22"/>
      <c r="S21" s="22"/>
      <c r="T21" s="22"/>
      <c r="U21" s="22"/>
      <c r="V21" s="22"/>
      <c r="W21" s="22"/>
    </row>
    <row r="22" ht="31.4" customHeight="1" spans="1:23">
      <c r="A22" s="115" t="s">
        <v>45</v>
      </c>
      <c r="B22" s="109" t="s">
        <v>173</v>
      </c>
      <c r="C22" s="108" t="s">
        <v>121</v>
      </c>
      <c r="D22" s="108" t="s">
        <v>63</v>
      </c>
      <c r="E22" s="108" t="s">
        <v>64</v>
      </c>
      <c r="F22" s="108" t="s">
        <v>174</v>
      </c>
      <c r="G22" s="108" t="s">
        <v>121</v>
      </c>
      <c r="H22" s="22">
        <v>20000</v>
      </c>
      <c r="I22" s="22">
        <v>20000</v>
      </c>
      <c r="J22" s="22">
        <v>5000</v>
      </c>
      <c r="K22" s="22"/>
      <c r="L22" s="22">
        <v>15000</v>
      </c>
      <c r="M22" s="22"/>
      <c r="N22" s="22"/>
      <c r="O22" s="22"/>
      <c r="P22" s="22"/>
      <c r="Q22" s="22"/>
      <c r="R22" s="22"/>
      <c r="S22" s="22"/>
      <c r="T22" s="22"/>
      <c r="U22" s="22"/>
      <c r="V22" s="22"/>
      <c r="W22" s="22"/>
    </row>
    <row r="23" ht="31.4" customHeight="1" spans="1:23">
      <c r="A23" s="115" t="s">
        <v>45</v>
      </c>
      <c r="B23" s="109" t="s">
        <v>175</v>
      </c>
      <c r="C23" s="108" t="s">
        <v>176</v>
      </c>
      <c r="D23" s="108" t="s">
        <v>63</v>
      </c>
      <c r="E23" s="108" t="s">
        <v>64</v>
      </c>
      <c r="F23" s="108" t="s">
        <v>177</v>
      </c>
      <c r="G23" s="108" t="s">
        <v>178</v>
      </c>
      <c r="H23" s="22">
        <v>518490</v>
      </c>
      <c r="I23" s="22">
        <v>518490</v>
      </c>
      <c r="J23" s="22">
        <v>129622.5</v>
      </c>
      <c r="K23" s="22"/>
      <c r="L23" s="22">
        <v>388867.5</v>
      </c>
      <c r="M23" s="22"/>
      <c r="N23" s="22"/>
      <c r="O23" s="22"/>
      <c r="P23" s="22"/>
      <c r="Q23" s="22"/>
      <c r="R23" s="22"/>
      <c r="S23" s="22"/>
      <c r="T23" s="22"/>
      <c r="U23" s="22"/>
      <c r="V23" s="22"/>
      <c r="W23" s="22"/>
    </row>
    <row r="24" ht="31.4" customHeight="1" spans="1:23">
      <c r="A24" s="115" t="s">
        <v>45</v>
      </c>
      <c r="B24" s="109" t="s">
        <v>179</v>
      </c>
      <c r="C24" s="108" t="s">
        <v>180</v>
      </c>
      <c r="D24" s="108" t="s">
        <v>63</v>
      </c>
      <c r="E24" s="108" t="s">
        <v>64</v>
      </c>
      <c r="F24" s="108" t="s">
        <v>181</v>
      </c>
      <c r="G24" s="108" t="s">
        <v>180</v>
      </c>
      <c r="H24" s="22">
        <v>187697.5</v>
      </c>
      <c r="I24" s="22">
        <v>187697.5</v>
      </c>
      <c r="J24" s="22">
        <v>46924.38</v>
      </c>
      <c r="K24" s="22"/>
      <c r="L24" s="22">
        <v>140773.12</v>
      </c>
      <c r="M24" s="22"/>
      <c r="N24" s="22"/>
      <c r="O24" s="22"/>
      <c r="P24" s="22"/>
      <c r="Q24" s="22"/>
      <c r="R24" s="22"/>
      <c r="S24" s="22"/>
      <c r="T24" s="22"/>
      <c r="U24" s="22"/>
      <c r="V24" s="22"/>
      <c r="W24" s="22"/>
    </row>
    <row r="25" ht="31.4" customHeight="1" spans="1:23">
      <c r="A25" s="115" t="s">
        <v>45</v>
      </c>
      <c r="B25" s="109" t="s">
        <v>182</v>
      </c>
      <c r="C25" s="108" t="s">
        <v>183</v>
      </c>
      <c r="D25" s="108" t="s">
        <v>63</v>
      </c>
      <c r="E25" s="108" t="s">
        <v>64</v>
      </c>
      <c r="F25" s="108" t="s">
        <v>184</v>
      </c>
      <c r="G25" s="108" t="s">
        <v>185</v>
      </c>
      <c r="H25" s="22">
        <v>164477.1</v>
      </c>
      <c r="I25" s="22">
        <v>164477.1</v>
      </c>
      <c r="J25" s="22">
        <v>41119.28</v>
      </c>
      <c r="K25" s="22"/>
      <c r="L25" s="22">
        <v>123357.82</v>
      </c>
      <c r="M25" s="22"/>
      <c r="N25" s="22"/>
      <c r="O25" s="22"/>
      <c r="P25" s="22"/>
      <c r="Q25" s="22"/>
      <c r="R25" s="22"/>
      <c r="S25" s="22"/>
      <c r="T25" s="22"/>
      <c r="U25" s="22"/>
      <c r="V25" s="22"/>
      <c r="W25" s="22"/>
    </row>
    <row r="26" ht="31.4" customHeight="1" spans="1:23">
      <c r="A26" s="115" t="s">
        <v>45</v>
      </c>
      <c r="B26" s="109" t="s">
        <v>182</v>
      </c>
      <c r="C26" s="108" t="s">
        <v>183</v>
      </c>
      <c r="D26" s="108" t="s">
        <v>63</v>
      </c>
      <c r="E26" s="108" t="s">
        <v>64</v>
      </c>
      <c r="F26" s="108" t="s">
        <v>186</v>
      </c>
      <c r="G26" s="108" t="s">
        <v>187</v>
      </c>
      <c r="H26" s="22">
        <v>1000</v>
      </c>
      <c r="I26" s="22">
        <v>1000</v>
      </c>
      <c r="J26" s="22">
        <v>250</v>
      </c>
      <c r="K26" s="22"/>
      <c r="L26" s="22">
        <v>750</v>
      </c>
      <c r="M26" s="22"/>
      <c r="N26" s="22"/>
      <c r="O26" s="22"/>
      <c r="P26" s="22"/>
      <c r="Q26" s="22"/>
      <c r="R26" s="22"/>
      <c r="S26" s="22"/>
      <c r="T26" s="22"/>
      <c r="U26" s="22"/>
      <c r="V26" s="22"/>
      <c r="W26" s="22"/>
    </row>
    <row r="27" ht="31.4" customHeight="1" spans="1:23">
      <c r="A27" s="115" t="s">
        <v>45</v>
      </c>
      <c r="B27" s="109" t="s">
        <v>182</v>
      </c>
      <c r="C27" s="108" t="s">
        <v>183</v>
      </c>
      <c r="D27" s="108" t="s">
        <v>63</v>
      </c>
      <c r="E27" s="108" t="s">
        <v>64</v>
      </c>
      <c r="F27" s="108" t="s">
        <v>188</v>
      </c>
      <c r="G27" s="108" t="s">
        <v>189</v>
      </c>
      <c r="H27" s="22">
        <v>40000</v>
      </c>
      <c r="I27" s="22">
        <v>40000</v>
      </c>
      <c r="J27" s="22">
        <v>10000</v>
      </c>
      <c r="K27" s="22"/>
      <c r="L27" s="22">
        <v>30000</v>
      </c>
      <c r="M27" s="22"/>
      <c r="N27" s="22"/>
      <c r="O27" s="22"/>
      <c r="P27" s="22"/>
      <c r="Q27" s="22"/>
      <c r="R27" s="22"/>
      <c r="S27" s="22"/>
      <c r="T27" s="22"/>
      <c r="U27" s="22"/>
      <c r="V27" s="22"/>
      <c r="W27" s="22"/>
    </row>
    <row r="28" ht="31.4" customHeight="1" spans="1:23">
      <c r="A28" s="115" t="s">
        <v>45</v>
      </c>
      <c r="B28" s="109" t="s">
        <v>182</v>
      </c>
      <c r="C28" s="108" t="s">
        <v>183</v>
      </c>
      <c r="D28" s="108" t="s">
        <v>63</v>
      </c>
      <c r="E28" s="108" t="s">
        <v>64</v>
      </c>
      <c r="F28" s="108" t="s">
        <v>190</v>
      </c>
      <c r="G28" s="108" t="s">
        <v>191</v>
      </c>
      <c r="H28" s="22">
        <v>150000</v>
      </c>
      <c r="I28" s="22">
        <v>150000</v>
      </c>
      <c r="J28" s="22">
        <v>37500</v>
      </c>
      <c r="K28" s="22"/>
      <c r="L28" s="22">
        <v>112500</v>
      </c>
      <c r="M28" s="22"/>
      <c r="N28" s="22"/>
      <c r="O28" s="22"/>
      <c r="P28" s="22"/>
      <c r="Q28" s="22"/>
      <c r="R28" s="22"/>
      <c r="S28" s="22"/>
      <c r="T28" s="22"/>
      <c r="U28" s="22"/>
      <c r="V28" s="22"/>
      <c r="W28" s="22"/>
    </row>
    <row r="29" ht="31.4" customHeight="1" spans="1:23">
      <c r="A29" s="115" t="s">
        <v>45</v>
      </c>
      <c r="B29" s="109" t="s">
        <v>182</v>
      </c>
      <c r="C29" s="108" t="s">
        <v>183</v>
      </c>
      <c r="D29" s="108" t="s">
        <v>63</v>
      </c>
      <c r="E29" s="108" t="s">
        <v>64</v>
      </c>
      <c r="F29" s="108" t="s">
        <v>192</v>
      </c>
      <c r="G29" s="108" t="s">
        <v>193</v>
      </c>
      <c r="H29" s="22">
        <v>66406.33</v>
      </c>
      <c r="I29" s="22">
        <v>66406.33</v>
      </c>
      <c r="J29" s="22">
        <v>16601.58</v>
      </c>
      <c r="K29" s="22"/>
      <c r="L29" s="22">
        <v>49804.75</v>
      </c>
      <c r="M29" s="22"/>
      <c r="N29" s="22"/>
      <c r="O29" s="22"/>
      <c r="P29" s="22"/>
      <c r="Q29" s="22"/>
      <c r="R29" s="22"/>
      <c r="S29" s="22"/>
      <c r="T29" s="22"/>
      <c r="U29" s="22"/>
      <c r="V29" s="22"/>
      <c r="W29" s="22"/>
    </row>
    <row r="30" ht="31.4" customHeight="1" spans="1:23">
      <c r="A30" s="115" t="s">
        <v>45</v>
      </c>
      <c r="B30" s="109" t="s">
        <v>182</v>
      </c>
      <c r="C30" s="108" t="s">
        <v>183</v>
      </c>
      <c r="D30" s="108" t="s">
        <v>63</v>
      </c>
      <c r="E30" s="108" t="s">
        <v>64</v>
      </c>
      <c r="F30" s="108" t="s">
        <v>194</v>
      </c>
      <c r="G30" s="108" t="s">
        <v>195</v>
      </c>
      <c r="H30" s="22">
        <v>196000</v>
      </c>
      <c r="I30" s="22">
        <v>196000</v>
      </c>
      <c r="J30" s="22">
        <v>49000</v>
      </c>
      <c r="K30" s="22"/>
      <c r="L30" s="22">
        <v>147000</v>
      </c>
      <c r="M30" s="22"/>
      <c r="N30" s="22"/>
      <c r="O30" s="22"/>
      <c r="P30" s="22"/>
      <c r="Q30" s="22"/>
      <c r="R30" s="22"/>
      <c r="S30" s="22"/>
      <c r="T30" s="22"/>
      <c r="U30" s="22"/>
      <c r="V30" s="22"/>
      <c r="W30" s="22"/>
    </row>
    <row r="31" ht="31.4" customHeight="1" spans="1:23">
      <c r="A31" s="115" t="s">
        <v>45</v>
      </c>
      <c r="B31" s="109" t="s">
        <v>182</v>
      </c>
      <c r="C31" s="108" t="s">
        <v>183</v>
      </c>
      <c r="D31" s="108" t="s">
        <v>63</v>
      </c>
      <c r="E31" s="108" t="s">
        <v>64</v>
      </c>
      <c r="F31" s="108" t="s">
        <v>177</v>
      </c>
      <c r="G31" s="108" t="s">
        <v>178</v>
      </c>
      <c r="H31" s="22">
        <v>49380</v>
      </c>
      <c r="I31" s="22">
        <v>49380</v>
      </c>
      <c r="J31" s="22">
        <v>12345</v>
      </c>
      <c r="K31" s="22"/>
      <c r="L31" s="22">
        <v>37035</v>
      </c>
      <c r="M31" s="22"/>
      <c r="N31" s="22"/>
      <c r="O31" s="22"/>
      <c r="P31" s="22"/>
      <c r="Q31" s="22"/>
      <c r="R31" s="22"/>
      <c r="S31" s="22"/>
      <c r="T31" s="22"/>
      <c r="U31" s="22"/>
      <c r="V31" s="22"/>
      <c r="W31" s="22"/>
    </row>
    <row r="32" ht="31.4" customHeight="1" spans="1:23">
      <c r="A32" s="115" t="s">
        <v>45</v>
      </c>
      <c r="B32" s="109" t="s">
        <v>182</v>
      </c>
      <c r="C32" s="108" t="s">
        <v>183</v>
      </c>
      <c r="D32" s="108" t="s">
        <v>63</v>
      </c>
      <c r="E32" s="108" t="s">
        <v>64</v>
      </c>
      <c r="F32" s="108" t="s">
        <v>196</v>
      </c>
      <c r="G32" s="108" t="s">
        <v>197</v>
      </c>
      <c r="H32" s="22">
        <v>247697.5</v>
      </c>
      <c r="I32" s="22">
        <v>247697.5</v>
      </c>
      <c r="J32" s="22">
        <v>61924.38</v>
      </c>
      <c r="K32" s="22"/>
      <c r="L32" s="22">
        <v>185773.12</v>
      </c>
      <c r="M32" s="22"/>
      <c r="N32" s="22"/>
      <c r="O32" s="22"/>
      <c r="P32" s="22"/>
      <c r="Q32" s="22"/>
      <c r="R32" s="22"/>
      <c r="S32" s="22"/>
      <c r="T32" s="22"/>
      <c r="U32" s="22"/>
      <c r="V32" s="22"/>
      <c r="W32" s="22"/>
    </row>
    <row r="33" ht="31.4" customHeight="1" spans="1:23">
      <c r="A33" s="115" t="s">
        <v>45</v>
      </c>
      <c r="B33" s="109" t="s">
        <v>198</v>
      </c>
      <c r="C33" s="108" t="s">
        <v>199</v>
      </c>
      <c r="D33" s="108" t="s">
        <v>63</v>
      </c>
      <c r="E33" s="108" t="s">
        <v>64</v>
      </c>
      <c r="F33" s="108" t="s">
        <v>149</v>
      </c>
      <c r="G33" s="108" t="s">
        <v>150</v>
      </c>
      <c r="H33" s="22">
        <v>17040</v>
      </c>
      <c r="I33" s="22">
        <v>17040</v>
      </c>
      <c r="J33" s="22"/>
      <c r="K33" s="22"/>
      <c r="L33" s="22">
        <v>17040</v>
      </c>
      <c r="M33" s="22"/>
      <c r="N33" s="22"/>
      <c r="O33" s="22"/>
      <c r="P33" s="22"/>
      <c r="Q33" s="22"/>
      <c r="R33" s="22"/>
      <c r="S33" s="22"/>
      <c r="T33" s="22"/>
      <c r="U33" s="22"/>
      <c r="V33" s="22"/>
      <c r="W33" s="22"/>
    </row>
    <row r="34" ht="31.4" customHeight="1" spans="1:23">
      <c r="A34" s="115" t="s">
        <v>45</v>
      </c>
      <c r="B34" s="109" t="s">
        <v>200</v>
      </c>
      <c r="C34" s="108" t="s">
        <v>201</v>
      </c>
      <c r="D34" s="108" t="s">
        <v>63</v>
      </c>
      <c r="E34" s="108" t="s">
        <v>64</v>
      </c>
      <c r="F34" s="108" t="s">
        <v>151</v>
      </c>
      <c r="G34" s="108" t="s">
        <v>152</v>
      </c>
      <c r="H34" s="22">
        <v>1454292</v>
      </c>
      <c r="I34" s="22">
        <v>1454292</v>
      </c>
      <c r="J34" s="22">
        <v>363573</v>
      </c>
      <c r="K34" s="22"/>
      <c r="L34" s="22">
        <v>1090719</v>
      </c>
      <c r="M34" s="22"/>
      <c r="N34" s="22"/>
      <c r="O34" s="22"/>
      <c r="P34" s="22"/>
      <c r="Q34" s="22"/>
      <c r="R34" s="22"/>
      <c r="S34" s="22"/>
      <c r="T34" s="22"/>
      <c r="U34" s="22"/>
      <c r="V34" s="22"/>
      <c r="W34" s="22"/>
    </row>
    <row r="35" ht="18.75" customHeight="1" spans="1:23">
      <c r="A35" s="29" t="s">
        <v>92</v>
      </c>
      <c r="B35" s="30"/>
      <c r="C35" s="30"/>
      <c r="D35" s="30"/>
      <c r="E35" s="30"/>
      <c r="F35" s="30"/>
      <c r="G35" s="31"/>
      <c r="H35" s="22">
        <v>16657733.42</v>
      </c>
      <c r="I35" s="22">
        <v>16657733.42</v>
      </c>
      <c r="J35" s="22">
        <v>3951756.33</v>
      </c>
      <c r="K35" s="22"/>
      <c r="L35" s="22">
        <v>12705977.09</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workbookViewId="0">
      <selection activeCell="A3" sqref="A3:I3"/>
    </sheetView>
  </sheetViews>
  <sheetFormatPr defaultColWidth="9.14159292035398" defaultRowHeight="14.25" customHeight="1"/>
  <cols>
    <col min="1" max="1" width="14.5752212389381" customWidth="1"/>
    <col min="2" max="2" width="21.0353982300885" customWidth="1"/>
    <col min="3" max="3" width="43.0796460176991" customWidth="1"/>
    <col min="4" max="4" width="23.8495575221239" customWidth="1"/>
    <col min="5" max="5" width="15.6017699115044" customWidth="1"/>
    <col min="6" max="6" width="19.7433628318584" customWidth="1"/>
    <col min="7" max="7" width="14.8849557522124" customWidth="1"/>
    <col min="8" max="8" width="19.7433628318584" customWidth="1"/>
    <col min="9" max="9" width="17.3274336283186" customWidth="1"/>
    <col min="10" max="10" width="16.1327433628319" customWidth="1"/>
    <col min="11" max="11" width="15.3982300884956" customWidth="1"/>
    <col min="12" max="16" width="14.1681415929204" customWidth="1"/>
    <col min="17" max="17" width="13.6017699115044" customWidth="1"/>
    <col min="18" max="23" width="15.1681415929204" customWidth="1"/>
  </cols>
  <sheetData>
    <row r="1" ht="13.5" customHeight="1" spans="5:23">
      <c r="E1" s="1"/>
      <c r="F1" s="1"/>
      <c r="G1" s="1"/>
      <c r="H1" s="1"/>
      <c r="U1" s="113"/>
      <c r="W1" s="55" t="s">
        <v>202</v>
      </c>
    </row>
    <row r="2" ht="27.75" customHeight="1" spans="1:23">
      <c r="A2" s="26" t="s">
        <v>203</v>
      </c>
      <c r="B2" s="26"/>
      <c r="C2" s="26"/>
      <c r="D2" s="26"/>
      <c r="E2" s="26"/>
      <c r="F2" s="26"/>
      <c r="G2" s="26"/>
      <c r="H2" s="26"/>
      <c r="I2" s="26"/>
      <c r="J2" s="26"/>
      <c r="K2" s="26"/>
      <c r="L2" s="26"/>
      <c r="M2" s="26"/>
      <c r="N2" s="26"/>
      <c r="O2" s="26"/>
      <c r="P2" s="26"/>
      <c r="Q2" s="26"/>
      <c r="R2" s="26"/>
      <c r="S2" s="26"/>
      <c r="T2" s="26"/>
      <c r="U2" s="26"/>
      <c r="V2" s="26"/>
      <c r="W2" s="26"/>
    </row>
    <row r="3" ht="28" customHeight="1" spans="1:23">
      <c r="A3" s="4" t="str">
        <f t="shared" ref="A3:B3" si="0">"单位名称："&amp;"迪庆藏族自治州人民检察院"</f>
        <v>单位名称：迪庆藏族自治州人民检察院</v>
      </c>
      <c r="B3" s="107" t="str">
        <f t="shared" si="0"/>
        <v>单位名称：迪庆藏族自治州人民检察院</v>
      </c>
      <c r="C3" s="107"/>
      <c r="D3" s="107"/>
      <c r="E3" s="107"/>
      <c r="F3" s="107"/>
      <c r="G3" s="107"/>
      <c r="H3" s="107"/>
      <c r="I3" s="107"/>
      <c r="J3" s="6"/>
      <c r="K3" s="6"/>
      <c r="L3" s="6"/>
      <c r="M3" s="6"/>
      <c r="N3" s="6"/>
      <c r="O3" s="6"/>
      <c r="P3" s="6"/>
      <c r="Q3" s="6"/>
      <c r="U3" s="113"/>
      <c r="W3" s="102" t="s">
        <v>117</v>
      </c>
    </row>
    <row r="4" ht="21.75" customHeight="1" spans="1:23">
      <c r="A4" s="8" t="s">
        <v>204</v>
      </c>
      <c r="B4" s="8" t="s">
        <v>127</v>
      </c>
      <c r="C4" s="8" t="s">
        <v>128</v>
      </c>
      <c r="D4" s="8" t="s">
        <v>205</v>
      </c>
      <c r="E4" s="9" t="s">
        <v>129</v>
      </c>
      <c r="F4" s="9" t="s">
        <v>130</v>
      </c>
      <c r="G4" s="9" t="s">
        <v>131</v>
      </c>
      <c r="H4" s="9" t="s">
        <v>132</v>
      </c>
      <c r="I4" s="61" t="s">
        <v>30</v>
      </c>
      <c r="J4" s="61" t="s">
        <v>206</v>
      </c>
      <c r="K4" s="61"/>
      <c r="L4" s="61"/>
      <c r="M4" s="61"/>
      <c r="N4" s="110" t="s">
        <v>134</v>
      </c>
      <c r="O4" s="110"/>
      <c r="P4" s="110"/>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1" t="s">
        <v>33</v>
      </c>
      <c r="O5" s="111" t="s">
        <v>34</v>
      </c>
      <c r="P5" s="111" t="s">
        <v>35</v>
      </c>
      <c r="Q5" s="14"/>
      <c r="R5" s="9" t="s">
        <v>32</v>
      </c>
      <c r="S5" s="9" t="s">
        <v>43</v>
      </c>
      <c r="T5" s="9" t="s">
        <v>140</v>
      </c>
      <c r="U5" s="9" t="s">
        <v>39</v>
      </c>
      <c r="V5" s="9" t="s">
        <v>40</v>
      </c>
      <c r="W5" s="9" t="s">
        <v>41</v>
      </c>
    </row>
    <row r="6" ht="40.5" customHeight="1" spans="1:23">
      <c r="A6" s="16"/>
      <c r="B6" s="16"/>
      <c r="C6" s="16"/>
      <c r="D6" s="16"/>
      <c r="E6" s="17"/>
      <c r="F6" s="17"/>
      <c r="G6" s="17"/>
      <c r="H6" s="17"/>
      <c r="I6" s="61"/>
      <c r="J6" s="46" t="s">
        <v>32</v>
      </c>
      <c r="K6" s="46" t="s">
        <v>207</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08"/>
      <c r="B8" s="109"/>
      <c r="C8" s="108" t="s">
        <v>208</v>
      </c>
      <c r="D8" s="108"/>
      <c r="E8" s="108"/>
      <c r="F8" s="108"/>
      <c r="G8" s="108"/>
      <c r="H8" s="108"/>
      <c r="I8" s="112">
        <v>12755.91</v>
      </c>
      <c r="J8" s="112"/>
      <c r="K8" s="112"/>
      <c r="L8" s="112"/>
      <c r="M8" s="112"/>
      <c r="N8" s="112">
        <v>12755.91</v>
      </c>
      <c r="O8" s="112"/>
      <c r="P8" s="112"/>
      <c r="Q8" s="112"/>
      <c r="R8" s="112"/>
      <c r="S8" s="112"/>
      <c r="T8" s="112"/>
      <c r="U8" s="91"/>
      <c r="V8" s="112"/>
      <c r="W8" s="112"/>
    </row>
    <row r="9" ht="32.9" customHeight="1" spans="1:23">
      <c r="A9" s="108" t="s">
        <v>209</v>
      </c>
      <c r="B9" s="109" t="s">
        <v>210</v>
      </c>
      <c r="C9" s="108" t="s">
        <v>208</v>
      </c>
      <c r="D9" s="108" t="s">
        <v>45</v>
      </c>
      <c r="E9" s="108" t="s">
        <v>65</v>
      </c>
      <c r="F9" s="108" t="s">
        <v>66</v>
      </c>
      <c r="G9" s="108" t="s">
        <v>211</v>
      </c>
      <c r="H9" s="108" t="s">
        <v>212</v>
      </c>
      <c r="I9" s="112">
        <v>12755.91</v>
      </c>
      <c r="J9" s="112"/>
      <c r="K9" s="112"/>
      <c r="L9" s="112"/>
      <c r="M9" s="112"/>
      <c r="N9" s="112">
        <v>12755.91</v>
      </c>
      <c r="O9" s="112"/>
      <c r="P9" s="112"/>
      <c r="Q9" s="112"/>
      <c r="R9" s="112"/>
      <c r="S9" s="112"/>
      <c r="T9" s="112"/>
      <c r="U9" s="91"/>
      <c r="V9" s="112"/>
      <c r="W9" s="112"/>
    </row>
    <row r="10" ht="32.9" customHeight="1" spans="1:23">
      <c r="A10" s="108"/>
      <c r="B10" s="108"/>
      <c r="C10" s="108" t="s">
        <v>213</v>
      </c>
      <c r="D10" s="108"/>
      <c r="E10" s="108"/>
      <c r="F10" s="108"/>
      <c r="G10" s="108"/>
      <c r="H10" s="108"/>
      <c r="I10" s="112">
        <v>4000000</v>
      </c>
      <c r="J10" s="112"/>
      <c r="K10" s="112"/>
      <c r="L10" s="112"/>
      <c r="M10" s="112"/>
      <c r="N10" s="112"/>
      <c r="O10" s="112"/>
      <c r="P10" s="112"/>
      <c r="Q10" s="112"/>
      <c r="R10" s="112">
        <v>4000000</v>
      </c>
      <c r="S10" s="112"/>
      <c r="T10" s="112"/>
      <c r="U10" s="91"/>
      <c r="V10" s="112"/>
      <c r="W10" s="112">
        <v>4000000</v>
      </c>
    </row>
    <row r="11" ht="32.9" customHeight="1" spans="1:23">
      <c r="A11" s="108" t="s">
        <v>214</v>
      </c>
      <c r="B11" s="109" t="s">
        <v>215</v>
      </c>
      <c r="C11" s="108" t="s">
        <v>213</v>
      </c>
      <c r="D11" s="108" t="s">
        <v>45</v>
      </c>
      <c r="E11" s="108" t="s">
        <v>63</v>
      </c>
      <c r="F11" s="108" t="s">
        <v>64</v>
      </c>
      <c r="G11" s="108" t="s">
        <v>143</v>
      </c>
      <c r="H11" s="108" t="s">
        <v>144</v>
      </c>
      <c r="I11" s="112">
        <v>4000000</v>
      </c>
      <c r="J11" s="112"/>
      <c r="K11" s="112"/>
      <c r="L11" s="112"/>
      <c r="M11" s="112"/>
      <c r="N11" s="112"/>
      <c r="O11" s="112"/>
      <c r="P11" s="112"/>
      <c r="Q11" s="112"/>
      <c r="R11" s="112">
        <v>4000000</v>
      </c>
      <c r="S11" s="112"/>
      <c r="T11" s="112"/>
      <c r="U11" s="91"/>
      <c r="V11" s="112"/>
      <c r="W11" s="112">
        <v>4000000</v>
      </c>
    </row>
    <row r="12" ht="32.9" customHeight="1" spans="1:23">
      <c r="A12" s="108"/>
      <c r="B12" s="108"/>
      <c r="C12" s="108" t="s">
        <v>216</v>
      </c>
      <c r="D12" s="108"/>
      <c r="E12" s="108"/>
      <c r="F12" s="108"/>
      <c r="G12" s="108"/>
      <c r="H12" s="108"/>
      <c r="I12" s="112">
        <v>600000</v>
      </c>
      <c r="J12" s="112"/>
      <c r="K12" s="112"/>
      <c r="L12" s="112"/>
      <c r="M12" s="112"/>
      <c r="N12" s="112"/>
      <c r="O12" s="112"/>
      <c r="P12" s="112"/>
      <c r="Q12" s="112"/>
      <c r="R12" s="112">
        <v>600000</v>
      </c>
      <c r="S12" s="112"/>
      <c r="T12" s="112"/>
      <c r="U12" s="91"/>
      <c r="V12" s="112"/>
      <c r="W12" s="112">
        <v>600000</v>
      </c>
    </row>
    <row r="13" ht="32.9" customHeight="1" spans="1:23">
      <c r="A13" s="108" t="s">
        <v>209</v>
      </c>
      <c r="B13" s="109" t="s">
        <v>217</v>
      </c>
      <c r="C13" s="108" t="s">
        <v>216</v>
      </c>
      <c r="D13" s="108" t="s">
        <v>45</v>
      </c>
      <c r="E13" s="108" t="s">
        <v>65</v>
      </c>
      <c r="F13" s="108" t="s">
        <v>66</v>
      </c>
      <c r="G13" s="108" t="s">
        <v>184</v>
      </c>
      <c r="H13" s="108" t="s">
        <v>185</v>
      </c>
      <c r="I13" s="112">
        <v>600000</v>
      </c>
      <c r="J13" s="112"/>
      <c r="K13" s="112"/>
      <c r="L13" s="112"/>
      <c r="M13" s="112"/>
      <c r="N13" s="112"/>
      <c r="O13" s="112"/>
      <c r="P13" s="112"/>
      <c r="Q13" s="112"/>
      <c r="R13" s="112">
        <v>600000</v>
      </c>
      <c r="S13" s="112"/>
      <c r="T13" s="112"/>
      <c r="U13" s="91"/>
      <c r="V13" s="112"/>
      <c r="W13" s="112">
        <v>600000</v>
      </c>
    </row>
    <row r="14" ht="32.9" customHeight="1" spans="1:23">
      <c r="A14" s="108"/>
      <c r="B14" s="108"/>
      <c r="C14" s="108" t="s">
        <v>218</v>
      </c>
      <c r="D14" s="108"/>
      <c r="E14" s="108"/>
      <c r="F14" s="108"/>
      <c r="G14" s="108"/>
      <c r="H14" s="108"/>
      <c r="I14" s="112">
        <v>77306.56</v>
      </c>
      <c r="J14" s="112"/>
      <c r="K14" s="112"/>
      <c r="L14" s="112"/>
      <c r="M14" s="112"/>
      <c r="N14" s="112">
        <v>77306.56</v>
      </c>
      <c r="O14" s="112"/>
      <c r="P14" s="112"/>
      <c r="Q14" s="112"/>
      <c r="R14" s="112"/>
      <c r="S14" s="112"/>
      <c r="T14" s="112"/>
      <c r="U14" s="91"/>
      <c r="V14" s="112"/>
      <c r="W14" s="112"/>
    </row>
    <row r="15" ht="32.9" customHeight="1" spans="1:23">
      <c r="A15" s="108" t="s">
        <v>209</v>
      </c>
      <c r="B15" s="109" t="s">
        <v>219</v>
      </c>
      <c r="C15" s="108" t="s">
        <v>218</v>
      </c>
      <c r="D15" s="108" t="s">
        <v>45</v>
      </c>
      <c r="E15" s="108" t="s">
        <v>65</v>
      </c>
      <c r="F15" s="108" t="s">
        <v>66</v>
      </c>
      <c r="G15" s="108" t="s">
        <v>220</v>
      </c>
      <c r="H15" s="108" t="s">
        <v>221</v>
      </c>
      <c r="I15" s="112">
        <v>77306.56</v>
      </c>
      <c r="J15" s="112"/>
      <c r="K15" s="112"/>
      <c r="L15" s="112"/>
      <c r="M15" s="112"/>
      <c r="N15" s="112">
        <v>77306.56</v>
      </c>
      <c r="O15" s="112"/>
      <c r="P15" s="112"/>
      <c r="Q15" s="112"/>
      <c r="R15" s="112"/>
      <c r="S15" s="112"/>
      <c r="T15" s="112"/>
      <c r="U15" s="91"/>
      <c r="V15" s="112"/>
      <c r="W15" s="112"/>
    </row>
    <row r="16" ht="32.9" customHeight="1" spans="1:23">
      <c r="A16" s="108"/>
      <c r="B16" s="108"/>
      <c r="C16" s="108" t="s">
        <v>222</v>
      </c>
      <c r="D16" s="108"/>
      <c r="E16" s="108"/>
      <c r="F16" s="108"/>
      <c r="G16" s="108"/>
      <c r="H16" s="108"/>
      <c r="I16" s="112">
        <v>1030369.6</v>
      </c>
      <c r="J16" s="112">
        <v>1000000</v>
      </c>
      <c r="K16" s="112">
        <v>1000000</v>
      </c>
      <c r="L16" s="112"/>
      <c r="M16" s="112"/>
      <c r="N16" s="112">
        <v>30369.6</v>
      </c>
      <c r="O16" s="112"/>
      <c r="P16" s="112"/>
      <c r="Q16" s="112"/>
      <c r="R16" s="112"/>
      <c r="S16" s="112"/>
      <c r="T16" s="112"/>
      <c r="U16" s="91"/>
      <c r="V16" s="112"/>
      <c r="W16" s="112"/>
    </row>
    <row r="17" ht="32.9" customHeight="1" spans="1:23">
      <c r="A17" s="108" t="s">
        <v>223</v>
      </c>
      <c r="B17" s="109" t="s">
        <v>224</v>
      </c>
      <c r="C17" s="108" t="s">
        <v>222</v>
      </c>
      <c r="D17" s="108" t="s">
        <v>45</v>
      </c>
      <c r="E17" s="108" t="s">
        <v>65</v>
      </c>
      <c r="F17" s="108" t="s">
        <v>66</v>
      </c>
      <c r="G17" s="108" t="s">
        <v>192</v>
      </c>
      <c r="H17" s="108" t="s">
        <v>193</v>
      </c>
      <c r="I17" s="112">
        <v>180000</v>
      </c>
      <c r="J17" s="112">
        <v>180000</v>
      </c>
      <c r="K17" s="112">
        <v>180000</v>
      </c>
      <c r="L17" s="112"/>
      <c r="M17" s="112"/>
      <c r="N17" s="112"/>
      <c r="O17" s="112"/>
      <c r="P17" s="112"/>
      <c r="Q17" s="112"/>
      <c r="R17" s="112"/>
      <c r="S17" s="112"/>
      <c r="T17" s="112"/>
      <c r="U17" s="91"/>
      <c r="V17" s="112"/>
      <c r="W17" s="112"/>
    </row>
    <row r="18" ht="32.9" customHeight="1" spans="1:23">
      <c r="A18" s="108" t="s">
        <v>223</v>
      </c>
      <c r="B18" s="109" t="s">
        <v>224</v>
      </c>
      <c r="C18" s="108" t="s">
        <v>222</v>
      </c>
      <c r="D18" s="108" t="s">
        <v>45</v>
      </c>
      <c r="E18" s="108" t="s">
        <v>65</v>
      </c>
      <c r="F18" s="108" t="s">
        <v>66</v>
      </c>
      <c r="G18" s="108" t="s">
        <v>194</v>
      </c>
      <c r="H18" s="108" t="s">
        <v>195</v>
      </c>
      <c r="I18" s="112">
        <v>807869.6</v>
      </c>
      <c r="J18" s="112">
        <v>777500</v>
      </c>
      <c r="K18" s="112">
        <v>777500</v>
      </c>
      <c r="L18" s="112"/>
      <c r="M18" s="112"/>
      <c r="N18" s="112">
        <v>30369.6</v>
      </c>
      <c r="O18" s="112"/>
      <c r="P18" s="112"/>
      <c r="Q18" s="112"/>
      <c r="R18" s="112"/>
      <c r="S18" s="112"/>
      <c r="T18" s="112"/>
      <c r="U18" s="91"/>
      <c r="V18" s="112"/>
      <c r="W18" s="112"/>
    </row>
    <row r="19" ht="32.9" customHeight="1" spans="1:23">
      <c r="A19" s="108" t="s">
        <v>223</v>
      </c>
      <c r="B19" s="109" t="s">
        <v>224</v>
      </c>
      <c r="C19" s="108" t="s">
        <v>222</v>
      </c>
      <c r="D19" s="108" t="s">
        <v>45</v>
      </c>
      <c r="E19" s="108" t="s">
        <v>65</v>
      </c>
      <c r="F19" s="108" t="s">
        <v>66</v>
      </c>
      <c r="G19" s="108" t="s">
        <v>225</v>
      </c>
      <c r="H19" s="108" t="s">
        <v>226</v>
      </c>
      <c r="I19" s="112">
        <v>17000</v>
      </c>
      <c r="J19" s="112">
        <v>17000</v>
      </c>
      <c r="K19" s="112">
        <v>17000</v>
      </c>
      <c r="L19" s="112"/>
      <c r="M19" s="112"/>
      <c r="N19" s="112"/>
      <c r="O19" s="112"/>
      <c r="P19" s="112"/>
      <c r="Q19" s="112"/>
      <c r="R19" s="112"/>
      <c r="S19" s="112"/>
      <c r="T19" s="112"/>
      <c r="U19" s="91"/>
      <c r="V19" s="112"/>
      <c r="W19" s="112"/>
    </row>
    <row r="20" ht="32.9" customHeight="1" spans="1:23">
      <c r="A20" s="108" t="s">
        <v>223</v>
      </c>
      <c r="B20" s="109" t="s">
        <v>224</v>
      </c>
      <c r="C20" s="108" t="s">
        <v>222</v>
      </c>
      <c r="D20" s="108" t="s">
        <v>45</v>
      </c>
      <c r="E20" s="108" t="s">
        <v>65</v>
      </c>
      <c r="F20" s="108" t="s">
        <v>66</v>
      </c>
      <c r="G20" s="108" t="s">
        <v>211</v>
      </c>
      <c r="H20" s="108" t="s">
        <v>212</v>
      </c>
      <c r="I20" s="112">
        <v>25500</v>
      </c>
      <c r="J20" s="112">
        <v>25500</v>
      </c>
      <c r="K20" s="112">
        <v>25500</v>
      </c>
      <c r="L20" s="112"/>
      <c r="M20" s="112"/>
      <c r="N20" s="112"/>
      <c r="O20" s="112"/>
      <c r="P20" s="112"/>
      <c r="Q20" s="112"/>
      <c r="R20" s="112"/>
      <c r="S20" s="112"/>
      <c r="T20" s="112"/>
      <c r="U20" s="91"/>
      <c r="V20" s="112"/>
      <c r="W20" s="112"/>
    </row>
    <row r="21" ht="18.75" customHeight="1" spans="1:23">
      <c r="A21" s="29" t="s">
        <v>92</v>
      </c>
      <c r="B21" s="30"/>
      <c r="C21" s="30"/>
      <c r="D21" s="30"/>
      <c r="E21" s="30"/>
      <c r="F21" s="30"/>
      <c r="G21" s="30"/>
      <c r="H21" s="31"/>
      <c r="I21" s="112">
        <v>5720432.07</v>
      </c>
      <c r="J21" s="112">
        <v>1000000</v>
      </c>
      <c r="K21" s="112">
        <v>1000000</v>
      </c>
      <c r="L21" s="112"/>
      <c r="M21" s="112"/>
      <c r="N21" s="112">
        <v>120432.07</v>
      </c>
      <c r="O21" s="112"/>
      <c r="P21" s="112"/>
      <c r="Q21" s="112"/>
      <c r="R21" s="112">
        <v>4600000</v>
      </c>
      <c r="S21" s="112"/>
      <c r="T21" s="112"/>
      <c r="U21" s="91"/>
      <c r="V21" s="112"/>
      <c r="W21" s="112">
        <v>4600000</v>
      </c>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
  <sheetViews>
    <sheetView showZeros="0" workbookViewId="0">
      <selection activeCell="C10" sqref="C10"/>
    </sheetView>
  </sheetViews>
  <sheetFormatPr defaultColWidth="9.14159292035398" defaultRowHeight="12" customHeight="1"/>
  <cols>
    <col min="1" max="1" width="35.5132743362832" customWidth="1"/>
    <col min="2" max="2" width="55.0973451327434" customWidth="1"/>
    <col min="3" max="3" width="17.1681415929204" customWidth="1"/>
    <col min="4" max="4" width="21.0353982300885" customWidth="1"/>
    <col min="5" max="5" width="29.7433628318584" customWidth="1"/>
    <col min="6" max="6" width="11.283185840708" customWidth="1"/>
    <col min="7" max="7" width="10.3097345132743" customWidth="1"/>
    <col min="8" max="8" width="9.30973451327434" customWidth="1"/>
    <col min="9" max="9" width="13.4247787610619" customWidth="1"/>
    <col min="10" max="10" width="42.0796460176991" customWidth="1"/>
  </cols>
  <sheetData>
    <row r="1" customHeight="1" spans="10:10">
      <c r="J1" s="53" t="s">
        <v>227</v>
      </c>
    </row>
    <row r="2" ht="28.5" customHeight="1" spans="1:10">
      <c r="A2" s="44" t="s">
        <v>228</v>
      </c>
      <c r="B2" s="26"/>
      <c r="C2" s="26"/>
      <c r="D2" s="26"/>
      <c r="E2" s="26"/>
      <c r="F2" s="45"/>
      <c r="G2" s="26"/>
      <c r="H2" s="45"/>
      <c r="I2" s="45"/>
      <c r="J2" s="26"/>
    </row>
    <row r="3" ht="24" customHeight="1" spans="1:1">
      <c r="A3" s="4" t="str">
        <f>"单位名称："&amp;"迪庆藏族自治州人民检察院"</f>
        <v>单位名称：迪庆藏族自治州人民检察院</v>
      </c>
    </row>
    <row r="4" ht="21" customHeight="1" spans="1:10">
      <c r="A4" s="46" t="s">
        <v>229</v>
      </c>
      <c r="B4" s="46" t="s">
        <v>230</v>
      </c>
      <c r="C4" s="46" t="s">
        <v>231</v>
      </c>
      <c r="D4" s="46" t="s">
        <v>232</v>
      </c>
      <c r="E4" s="46" t="s">
        <v>233</v>
      </c>
      <c r="F4" s="47" t="s">
        <v>234</v>
      </c>
      <c r="G4" s="46" t="s">
        <v>235</v>
      </c>
      <c r="H4" s="47" t="s">
        <v>236</v>
      </c>
      <c r="I4" s="47" t="s">
        <v>237</v>
      </c>
      <c r="J4" s="46" t="s">
        <v>238</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5" t="s">
        <v>216</v>
      </c>
      <c r="B7" s="106" t="s">
        <v>239</v>
      </c>
      <c r="C7" s="52" t="s">
        <v>240</v>
      </c>
      <c r="D7" s="52" t="s">
        <v>241</v>
      </c>
      <c r="E7" s="48" t="s">
        <v>242</v>
      </c>
      <c r="F7" s="52" t="s">
        <v>243</v>
      </c>
      <c r="G7" s="48" t="s">
        <v>244</v>
      </c>
      <c r="H7" s="52" t="s">
        <v>245</v>
      </c>
      <c r="I7" s="52" t="s">
        <v>246</v>
      </c>
      <c r="J7" s="54" t="s">
        <v>247</v>
      </c>
    </row>
    <row r="8" ht="47.3" customHeight="1" spans="1:10">
      <c r="A8" s="105" t="s">
        <v>216</v>
      </c>
      <c r="B8" s="106" t="s">
        <v>248</v>
      </c>
      <c r="C8" s="52" t="s">
        <v>240</v>
      </c>
      <c r="D8" s="52" t="s">
        <v>249</v>
      </c>
      <c r="E8" s="48" t="s">
        <v>250</v>
      </c>
      <c r="F8" s="52" t="s">
        <v>243</v>
      </c>
      <c r="G8" s="48" t="s">
        <v>251</v>
      </c>
      <c r="H8" s="52" t="s">
        <v>252</v>
      </c>
      <c r="I8" s="52" t="s">
        <v>246</v>
      </c>
      <c r="J8" s="54" t="s">
        <v>253</v>
      </c>
    </row>
    <row r="9" ht="47.3" customHeight="1" spans="1:10">
      <c r="A9" s="105" t="s">
        <v>216</v>
      </c>
      <c r="B9" s="106" t="s">
        <v>248</v>
      </c>
      <c r="C9" s="52" t="s">
        <v>240</v>
      </c>
      <c r="D9" s="52" t="s">
        <v>254</v>
      </c>
      <c r="E9" s="48" t="s">
        <v>255</v>
      </c>
      <c r="F9" s="52" t="s">
        <v>243</v>
      </c>
      <c r="G9" s="48" t="s">
        <v>256</v>
      </c>
      <c r="H9" s="52" t="s">
        <v>252</v>
      </c>
      <c r="I9" s="52" t="s">
        <v>246</v>
      </c>
      <c r="J9" s="54" t="s">
        <v>257</v>
      </c>
    </row>
    <row r="10" ht="47.3" customHeight="1" spans="1:10">
      <c r="A10" s="105" t="s">
        <v>216</v>
      </c>
      <c r="B10" s="106" t="s">
        <v>248</v>
      </c>
      <c r="C10" s="52" t="s">
        <v>258</v>
      </c>
      <c r="D10" s="52" t="s">
        <v>259</v>
      </c>
      <c r="E10" s="48" t="s">
        <v>260</v>
      </c>
      <c r="F10" s="52" t="s">
        <v>243</v>
      </c>
      <c r="G10" s="48" t="s">
        <v>261</v>
      </c>
      <c r="H10" s="52" t="s">
        <v>262</v>
      </c>
      <c r="I10" s="52" t="s">
        <v>246</v>
      </c>
      <c r="J10" s="54" t="s">
        <v>263</v>
      </c>
    </row>
    <row r="11" ht="47.3" customHeight="1" spans="1:10">
      <c r="A11" s="105" t="s">
        <v>216</v>
      </c>
      <c r="B11" s="106" t="s">
        <v>248</v>
      </c>
      <c r="C11" s="52" t="s">
        <v>258</v>
      </c>
      <c r="D11" s="52" t="s">
        <v>259</v>
      </c>
      <c r="E11" s="48" t="s">
        <v>264</v>
      </c>
      <c r="F11" s="52" t="s">
        <v>243</v>
      </c>
      <c r="G11" s="48" t="s">
        <v>265</v>
      </c>
      <c r="H11" s="52" t="s">
        <v>262</v>
      </c>
      <c r="I11" s="52" t="s">
        <v>246</v>
      </c>
      <c r="J11" s="54" t="s">
        <v>266</v>
      </c>
    </row>
    <row r="12" ht="47.3" customHeight="1" spans="1:10">
      <c r="A12" s="105" t="s">
        <v>216</v>
      </c>
      <c r="B12" s="106" t="s">
        <v>248</v>
      </c>
      <c r="C12" s="52" t="s">
        <v>267</v>
      </c>
      <c r="D12" s="52" t="s">
        <v>268</v>
      </c>
      <c r="E12" s="48" t="s">
        <v>269</v>
      </c>
      <c r="F12" s="52" t="s">
        <v>243</v>
      </c>
      <c r="G12" s="48" t="s">
        <v>270</v>
      </c>
      <c r="H12" s="52" t="s">
        <v>252</v>
      </c>
      <c r="I12" s="52" t="s">
        <v>246</v>
      </c>
      <c r="J12" s="54" t="s">
        <v>271</v>
      </c>
    </row>
    <row r="13" ht="61" customHeight="1" spans="1:10">
      <c r="A13" s="105" t="s">
        <v>222</v>
      </c>
      <c r="B13" s="52" t="s">
        <v>272</v>
      </c>
      <c r="C13" s="52" t="s">
        <v>240</v>
      </c>
      <c r="D13" s="52" t="s">
        <v>241</v>
      </c>
      <c r="E13" s="48" t="s">
        <v>273</v>
      </c>
      <c r="F13" s="52" t="s">
        <v>274</v>
      </c>
      <c r="G13" s="48" t="s">
        <v>275</v>
      </c>
      <c r="H13" s="52" t="s">
        <v>276</v>
      </c>
      <c r="I13" s="52" t="s">
        <v>246</v>
      </c>
      <c r="J13" s="54" t="s">
        <v>277</v>
      </c>
    </row>
    <row r="14" ht="47.3" customHeight="1" spans="1:10">
      <c r="A14" s="105" t="s">
        <v>222</v>
      </c>
      <c r="B14" s="52" t="s">
        <v>272</v>
      </c>
      <c r="C14" s="52" t="s">
        <v>240</v>
      </c>
      <c r="D14" s="52" t="s">
        <v>241</v>
      </c>
      <c r="E14" s="48" t="s">
        <v>278</v>
      </c>
      <c r="F14" s="52" t="s">
        <v>274</v>
      </c>
      <c r="G14" s="48" t="s">
        <v>279</v>
      </c>
      <c r="H14" s="52" t="s">
        <v>280</v>
      </c>
      <c r="I14" s="52" t="s">
        <v>246</v>
      </c>
      <c r="J14" s="54" t="s">
        <v>281</v>
      </c>
    </row>
    <row r="15" ht="72" customHeight="1" spans="1:10">
      <c r="A15" s="105" t="s">
        <v>222</v>
      </c>
      <c r="B15" s="52" t="s">
        <v>272</v>
      </c>
      <c r="C15" s="52" t="s">
        <v>240</v>
      </c>
      <c r="D15" s="52" t="s">
        <v>249</v>
      </c>
      <c r="E15" s="48" t="s">
        <v>282</v>
      </c>
      <c r="F15" s="52" t="s">
        <v>274</v>
      </c>
      <c r="G15" s="48" t="s">
        <v>283</v>
      </c>
      <c r="H15" s="52" t="s">
        <v>252</v>
      </c>
      <c r="I15" s="52" t="s">
        <v>246</v>
      </c>
      <c r="J15" s="54" t="s">
        <v>284</v>
      </c>
    </row>
    <row r="16" ht="63" customHeight="1" spans="1:10">
      <c r="A16" s="105" t="s">
        <v>222</v>
      </c>
      <c r="B16" s="52" t="s">
        <v>272</v>
      </c>
      <c r="C16" s="52" t="s">
        <v>240</v>
      </c>
      <c r="D16" s="52" t="s">
        <v>249</v>
      </c>
      <c r="E16" s="48" t="s">
        <v>285</v>
      </c>
      <c r="F16" s="52" t="s">
        <v>243</v>
      </c>
      <c r="G16" s="48" t="s">
        <v>270</v>
      </c>
      <c r="H16" s="52" t="s">
        <v>252</v>
      </c>
      <c r="I16" s="52" t="s">
        <v>246</v>
      </c>
      <c r="J16" s="54" t="s">
        <v>286</v>
      </c>
    </row>
    <row r="17" ht="69" customHeight="1" spans="1:10">
      <c r="A17" s="105" t="s">
        <v>222</v>
      </c>
      <c r="B17" s="52" t="s">
        <v>272</v>
      </c>
      <c r="C17" s="52" t="s">
        <v>240</v>
      </c>
      <c r="D17" s="52" t="s">
        <v>254</v>
      </c>
      <c r="E17" s="48" t="s">
        <v>287</v>
      </c>
      <c r="F17" s="52" t="s">
        <v>243</v>
      </c>
      <c r="G17" s="48" t="s">
        <v>256</v>
      </c>
      <c r="H17" s="52" t="s">
        <v>252</v>
      </c>
      <c r="I17" s="52" t="s">
        <v>246</v>
      </c>
      <c r="J17" s="54" t="s">
        <v>288</v>
      </c>
    </row>
    <row r="18" ht="47.3" customHeight="1" spans="1:10">
      <c r="A18" s="105" t="s">
        <v>222</v>
      </c>
      <c r="B18" s="52" t="s">
        <v>272</v>
      </c>
      <c r="C18" s="52" t="s">
        <v>258</v>
      </c>
      <c r="D18" s="52" t="s">
        <v>259</v>
      </c>
      <c r="E18" s="48" t="s">
        <v>289</v>
      </c>
      <c r="F18" s="52" t="s">
        <v>274</v>
      </c>
      <c r="G18" s="48" t="s">
        <v>290</v>
      </c>
      <c r="H18" s="52"/>
      <c r="I18" s="52" t="s">
        <v>291</v>
      </c>
      <c r="J18" s="54" t="s">
        <v>292</v>
      </c>
    </row>
    <row r="19" ht="55" customHeight="1" spans="1:10">
      <c r="A19" s="105" t="s">
        <v>222</v>
      </c>
      <c r="B19" s="52" t="s">
        <v>272</v>
      </c>
      <c r="C19" s="52" t="s">
        <v>258</v>
      </c>
      <c r="D19" s="52" t="s">
        <v>259</v>
      </c>
      <c r="E19" s="48" t="s">
        <v>293</v>
      </c>
      <c r="F19" s="52" t="s">
        <v>243</v>
      </c>
      <c r="G19" s="48" t="s">
        <v>270</v>
      </c>
      <c r="H19" s="52" t="s">
        <v>252</v>
      </c>
      <c r="I19" s="52" t="s">
        <v>246</v>
      </c>
      <c r="J19" s="54" t="s">
        <v>294</v>
      </c>
    </row>
    <row r="20" ht="47.3" customHeight="1" spans="1:10">
      <c r="A20" s="105" t="s">
        <v>222</v>
      </c>
      <c r="B20" s="52" t="s">
        <v>272</v>
      </c>
      <c r="C20" s="52" t="s">
        <v>267</v>
      </c>
      <c r="D20" s="52" t="s">
        <v>268</v>
      </c>
      <c r="E20" s="48" t="s">
        <v>295</v>
      </c>
      <c r="F20" s="52" t="s">
        <v>243</v>
      </c>
      <c r="G20" s="48" t="s">
        <v>270</v>
      </c>
      <c r="H20" s="52" t="s">
        <v>252</v>
      </c>
      <c r="I20" s="52" t="s">
        <v>246</v>
      </c>
      <c r="J20" s="54" t="s">
        <v>296</v>
      </c>
    </row>
    <row r="21" ht="47.3" customHeight="1" spans="1:10">
      <c r="A21" s="105" t="s">
        <v>222</v>
      </c>
      <c r="B21" s="52" t="s">
        <v>272</v>
      </c>
      <c r="C21" s="52" t="s">
        <v>267</v>
      </c>
      <c r="D21" s="52" t="s">
        <v>268</v>
      </c>
      <c r="E21" s="48" t="s">
        <v>297</v>
      </c>
      <c r="F21" s="52" t="s">
        <v>243</v>
      </c>
      <c r="G21" s="48" t="s">
        <v>270</v>
      </c>
      <c r="H21" s="52" t="s">
        <v>252</v>
      </c>
      <c r="I21" s="52" t="s">
        <v>246</v>
      </c>
      <c r="J21" s="54" t="s">
        <v>298</v>
      </c>
    </row>
    <row r="22" ht="58" customHeight="1" spans="1:10">
      <c r="A22" s="105" t="s">
        <v>222</v>
      </c>
      <c r="B22" s="52" t="s">
        <v>272</v>
      </c>
      <c r="C22" s="52" t="s">
        <v>299</v>
      </c>
      <c r="D22" s="52" t="s">
        <v>300</v>
      </c>
      <c r="E22" s="48" t="s">
        <v>301</v>
      </c>
      <c r="F22" s="52" t="s">
        <v>302</v>
      </c>
      <c r="G22" s="48" t="s">
        <v>283</v>
      </c>
      <c r="H22" s="52" t="s">
        <v>252</v>
      </c>
      <c r="I22" s="52" t="s">
        <v>246</v>
      </c>
      <c r="J22" s="54" t="s">
        <v>303</v>
      </c>
    </row>
  </sheetData>
  <mergeCells count="6">
    <mergeCell ref="A2:J2"/>
    <mergeCell ref="A3:H3"/>
    <mergeCell ref="A7:A12"/>
    <mergeCell ref="A13:A22"/>
    <mergeCell ref="B7:B12"/>
    <mergeCell ref="B13:B22"/>
  </mergeCells>
  <pageMargins left="0.75" right="0.75" top="1" bottom="1" header="0.5" footer="0.5"/>
  <pageSetup paperSize="9" scale="4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legionn</cp:lastModifiedBy>
  <dcterms:created xsi:type="dcterms:W3CDTF">2026-02-09T08:58:20Z</dcterms:created>
  <dcterms:modified xsi:type="dcterms:W3CDTF">2026-02-09T10:16:50Z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56E8677EB6AA499E8626419C43BAE2B2</vt:lpwstr>
  </property>
  <property fmtid="{D5CDD505-2E9C-101B-9397-08002B2CF9AE}" pid="3" name="KSOProductBuildVer">
    <vt:lpwstr>2052-11.8.2.10912</vt:lpwstr>
  </property>
</Properties>
</file>