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bookViews>
  <sheets>
    <sheet r:id="rId1" name="部门财务收支预算总表01-1" sheetId="1"/>
    <sheet r:id="rId2" name="部门收入预算表01-2" sheetId="2"/>
    <sheet r:id="rId3" name="部门支出预算表01-3" sheetId="3"/>
    <sheet r:id="rId4" name="部门财政拨款收支预算总表02-1" sheetId="4"/>
    <sheet r:id="rId5" name="一般公共预算支出预算表02-2" sheetId="5"/>
    <sheet r:id="rId6" name="一般公共预算“三公”经费支出预算表03" sheetId="6"/>
    <sheet r:id="rId7" name="部门基本支出预算表04" sheetId="7"/>
    <sheet r:id="rId8" name="部门项目支出预算表05-1" sheetId="8"/>
    <sheet r:id="rId9" name="部门项目支出绩效目标表05-2" sheetId="9"/>
    <sheet r:id="rId10" name="部门政府性基金预算表06" sheetId="10"/>
    <sheet r:id="rId11" name="部门政府采购预算表07" sheetId="11"/>
    <sheet r:id="rId12" name="部门政府购买服务预算表08" sheetId="12"/>
    <sheet r:id="rId13" name="省对下转移支付预算表09-1" sheetId="13"/>
    <sheet r:id="rId14" name="省对下转移支付绩效目标表09-2" sheetId="14"/>
    <sheet r:id="rId15" name="新增资产配置表10" sheetId="15"/>
    <sheet r:id="rId16" name="中央转移支付补助项目支出预算表11" sheetId="16"/>
    <sheet r:id="rId17" name="部门项目支出中期规划预算表12" sheetId="17"/>
  </sheets>
  <calcPr calcId="0" iterateCount="100" iterateDelta="0.001"/>
</workbook>
</file>

<file path=xl/sharedStrings.xml><?xml version="1.0" encoding="utf-8"?>
<sst xmlns="http://schemas.openxmlformats.org/spreadsheetml/2006/main" count="391" uniqueCount="391">
  <si>
    <t>预算01-1表</t>
  </si>
  <si>
    <t>2026年部门财务收支预算总表</t>
  </si>
  <si>
    <t>单位名称：香格里拉市人民检察院</t>
  </si>
  <si>
    <t>单位:元</t>
  </si>
  <si>
    <t>收        入</t>
  </si>
  <si>
    <t>支        出</t>
  </si>
  <si>
    <t>项      目</t>
  </si>
  <si>
    <t>预算数</t>
  </si>
  <si>
    <t>项目（按功能分类）</t>
  </si>
  <si>
    <t>一、一般公共预算拨款收入</t>
  </si>
  <si>
    <t>一、一般公共服务支出</t>
  </si>
  <si>
    <t>二、政府性基金预算拨款收入</t>
  </si>
  <si>
    <t>二、公共安全支出</t>
  </si>
  <si>
    <t>三、国有资本经营预算拨款收入</t>
  </si>
  <si>
    <t>三、社会保障和就业支出</t>
  </si>
  <si>
    <t>四、财政专户管理资金收入</t>
  </si>
  <si>
    <t>四、卫生健康支出</t>
  </si>
  <si>
    <t>五、单位资金</t>
  </si>
  <si>
    <t>五、住房保障支出</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</si>
  <si>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</si>
  <si>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</si>
  <si>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</si>
  <si>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</si>
  <si>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</si>
  <si>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</si>
  <si>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</si>
  <si>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</si>
  <si>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</si>
  <si>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</si>
  <si>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</si>
  <si>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</si>
  <si>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</si>
  <si>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</si>
  <si>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</si>
  <si>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</si>
  <si>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</si>
  <si>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</si>
  <si>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</si>
  <si>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</si>
  <si>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</si>
  <si>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</si>
  <si>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</si>
  <si>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</si>
  <si>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</si>
  <si>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</si>
  <si>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</si>
  <si>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</si>
  <si>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</si>
  <si>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</si>
  <si>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</si>
  <si>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203020004</t>
  </si>
  <si>
    <t>香格里拉市人民检察院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</si>
  <si>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</si>
  <si>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</si>
  <si>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</si>
  <si>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</si>
  <si>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</si>
  <si>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</si>
  <si>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</si>
  <si>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</si>
  <si>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</si>
  <si>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</si>
  <si>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</si>
  <si>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</si>
  <si>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</si>
  <si>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</si>
  <si>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</si>
  <si>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20199</t>
  </si>
  <si>
    <t>其他一般公共服务支出</t>
  </si>
  <si>
    <t>2019999</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</si>
  <si>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</si>
  <si>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</si>
  <si>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</si>
  <si>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</si>
  <si>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</si>
  <si>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</si>
  <si>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</si>
  <si>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</si>
  <si>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</si>
  <si>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</si>
  <si>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</si>
  <si>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</si>
  <si>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</si>
  <si>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</si>
  <si>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</si>
  <si>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</si>
  <si>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</si>
  <si>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</si>
  <si>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</si>
  <si>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</si>
  <si>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</si>
  <si>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</si>
  <si>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</si>
  <si>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</si>
  <si>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</si>
  <si>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</si>
  <si>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</si>
  <si>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</si>
  <si>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</si>
  <si>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</si>
  <si>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</si>
  <si>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</si>
  <si>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</si>
  <si>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</si>
  <si>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</si>
  <si>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</si>
  <si>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</si>
  <si>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</si>
  <si>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</si>
  <si>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</si>
  <si>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（一）一般公共服务支出</t>
  </si>
  <si>
    <t>（二）政府性基金预算拨款</t>
  </si>
  <si>
    <t>（二）公共安全支出</t>
  </si>
  <si>
    <t>（三）国有资本经营预算拨款</t>
  </si>
  <si>
    <t>（三）社会保障和就业支出</t>
  </si>
  <si>
    <t>二、上年结转</t>
  </si>
  <si>
    <t>（四）卫生健康支出</t>
  </si>
  <si>
    <t>（五）住房保障支出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</si>
  <si>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</si>
  <si>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</si>
  <si>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</si>
  <si>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</si>
  <si>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</si>
  <si>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</si>
  <si>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</si>
  <si>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</si>
  <si>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</si>
  <si>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</si>
  <si>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</si>
  <si>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</si>
  <si>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</si>
  <si>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</si>
  <si>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</si>
  <si>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</si>
  <si>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</si>
  <si>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</si>
  <si>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</si>
  <si>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</si>
  <si>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</si>
  <si>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</si>
  <si>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</si>
  <si>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</si>
  <si>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</si>
  <si>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</si>
  <si>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</si>
  <si>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</si>
  <si>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</si>
  <si>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</si>
  <si>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</si>
  <si>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</si>
  <si>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</si>
  <si>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</si>
  <si>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</si>
  <si>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</si>
  <si>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</si>
  <si>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</si>
  <si>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</si>
  <si>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530000200000000008152</t>
  </si>
  <si>
    <t>聘用制书记员补助经费</t>
  </si>
  <si>
    <t>30199</t>
  </si>
  <si>
    <t>其他工资福利支出</t>
  </si>
  <si>
    <t>530000210000000035812</t>
  </si>
  <si>
    <t>行政人员支出工资</t>
  </si>
  <si>
    <t>30101</t>
  </si>
  <si>
    <t>基本工资</t>
  </si>
  <si>
    <t>30102</t>
  </si>
  <si>
    <t>津贴补贴</t>
  </si>
  <si>
    <t>30103</t>
  </si>
  <si>
    <t>奖金</t>
  </si>
  <si>
    <t>530000210000000035814</t>
  </si>
  <si>
    <t>社会保障缴费</t>
  </si>
  <si>
    <t>30108</t>
  </si>
  <si>
    <t>机关事业单位基本养老保险缴费</t>
  </si>
  <si>
    <t>30112</t>
  </si>
  <si>
    <t>其他社会保障缴费</t>
  </si>
  <si>
    <t>30110</t>
  </si>
  <si>
    <t>职工基本医疗保险缴费</t>
  </si>
  <si>
    <t>30111</t>
  </si>
  <si>
    <t>公务员医疗补助缴费</t>
  </si>
  <si>
    <t>530000210000000035816</t>
  </si>
  <si>
    <t>30113</t>
  </si>
  <si>
    <t>530000210000000035817</t>
  </si>
  <si>
    <t>对个人和家庭的补助</t>
  </si>
  <si>
    <t>30305</t>
  </si>
  <si>
    <t>生活补助</t>
  </si>
  <si>
    <t>530000210000000035819</t>
  </si>
  <si>
    <t>公车购置及运维费</t>
  </si>
  <si>
    <t>30231</t>
  </si>
  <si>
    <t>公务用车运行维护费</t>
  </si>
  <si>
    <t>530000210000000035821</t>
  </si>
  <si>
    <t>30217</t>
  </si>
  <si>
    <t>530000210000000035822</t>
  </si>
  <si>
    <t>行政人员公务交通补贴</t>
  </si>
  <si>
    <t>30239</t>
  </si>
  <si>
    <t>其他交通费用</t>
  </si>
  <si>
    <t>530000210000000035823</t>
  </si>
  <si>
    <t>工会经费</t>
  </si>
  <si>
    <t>30228</t>
  </si>
  <si>
    <t>530000210000000035824</t>
  </si>
  <si>
    <t>一般公用经费</t>
  </si>
  <si>
    <t>30201</t>
  </si>
  <si>
    <t>办公费</t>
  </si>
  <si>
    <t>30204</t>
  </si>
  <si>
    <t>手续费</t>
  </si>
  <si>
    <t>30205</t>
  </si>
  <si>
    <t>水费</t>
  </si>
  <si>
    <t>30206</t>
  </si>
  <si>
    <t>电费</t>
  </si>
  <si>
    <t>30209</t>
  </si>
  <si>
    <t>物业管理费</t>
  </si>
  <si>
    <t>30211</t>
  </si>
  <si>
    <t>差旅费</t>
  </si>
  <si>
    <t>30213</t>
  </si>
  <si>
    <t>维修（护）费</t>
  </si>
  <si>
    <t>30299</t>
  </si>
  <si>
    <t>其他商品和服务支出</t>
  </si>
  <si>
    <t>530000221100000170563</t>
  </si>
  <si>
    <t>人民警察加班补贴经费</t>
  </si>
  <si>
    <t>530000241100002221170</t>
  </si>
  <si>
    <t>行政人员绩效奖</t>
  </si>
  <si>
    <t>预算05-1表</t>
  </si>
  <si>
    <t>2026年部门项目支出预算表</t>
  </si>
  <si>
    <t>项目分类</t>
  </si>
  <si>
    <t>项目单位</t>
  </si>
  <si>
    <t>本年拨款</t>
  </si>
  <si>
    <t>其中：本次下达</t>
  </si>
  <si>
    <t>2025年第一批政法转移支付办案业务及业务装备经费</t>
  </si>
  <si>
    <t>事业发展类</t>
  </si>
  <si>
    <t>530000251100004023656</t>
  </si>
  <si>
    <t>30202</t>
  </si>
  <si>
    <t>印刷费</t>
  </si>
  <si>
    <t>30216</t>
  </si>
  <si>
    <t>培训费</t>
  </si>
  <si>
    <t>非同级财政保障（对个人和家庭的补助）经费</t>
  </si>
  <si>
    <t>530000231100001083588</t>
  </si>
  <si>
    <t>30399</t>
  </si>
  <si>
    <t>其他对个人和家庭的补助</t>
  </si>
  <si>
    <t>非同级财政保障（其他人员支出）经费</t>
  </si>
  <si>
    <t>其他人员支出</t>
  </si>
  <si>
    <t>530000231100001075932</t>
  </si>
  <si>
    <t>非同级财政保障（社会保障缴费）经费</t>
  </si>
  <si>
    <t>530000231100001083539</t>
  </si>
  <si>
    <t>非同级财政保障（特定目标类）经费</t>
  </si>
  <si>
    <t>530000200000000008834</t>
  </si>
  <si>
    <t>30306</t>
  </si>
  <si>
    <t>救济费</t>
  </si>
  <si>
    <t>检察业务综合保障经费</t>
  </si>
  <si>
    <t>其他运转类</t>
  </si>
  <si>
    <t>530000231100001083981</t>
  </si>
  <si>
    <t>30208</t>
  </si>
  <si>
    <t>取暖费</t>
  </si>
  <si>
    <t>30226</t>
  </si>
  <si>
    <t>劳务费</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</si>
  <si>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</si>
  <si>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</si>
  <si>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</si>
  <si>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</si>
  <si>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</si>
  <si>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</si>
  <si>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</si>
  <si>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</si>
  <si>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</si>
  <si>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</si>
  <si>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</si>
  <si>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</si>
  <si>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</si>
  <si>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</si>
  <si>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检察业务综合保障经费持续为检察监督提供支撑，保障力度不断加强；根据贯彻落实《中共中央关于加强新时代检察机关法律监督工作的意见》以及《中共云南省委关于深入学习贯彻党的二十大精神 奋力开创新时代云南社会主义现代化建设新局面的决定》，深化司法体制综合配套改革，支持检察院依法全面履行职能、开展工作。以完善体制机制、健全制度标准、坚决落实“习惯过紧日子”，提升检务保障规范化精细化绩效化水平为主线，突出保障重点，强化运行费用控制。一是根据《省级部门公用经费定额标准》，结合《云南省省级机关购买后勤服务管理办法（试行）》，对检察机关“办案和专业技术用房”设施日常运维服务事项进行保障，确保检察业务顺利开展实施。二是加强检察宣传工作，结合普法强基补短板专项行动，聚焦重点人群和农村、边境、学校等重点区域，开展检察宣传工作。三是推进精准培训，坚持政治轮训与业务培训深度融合，锻造党和人民信得过、靠得住、能放心的政法铁军。
紧紧围绕我省、我市经济社会发展大局，以强化诉讼监督，提升办案质量和效果，维护社会和谐稳定为目标，结合执法办案深入推进三项重点工作为载体，以加强检察队伍建设为保障，强化规范管理，注重办案效果，不断创新服务，努力推动检察机关工作平稳健康发展，更好的为全省、全市科学发展、和谐平安香格里拉做贡献。
2026年香格里拉市人民检察院绩效目标为安保巡查次数&gt;=4人/次；供暖保障面积&gt;=2602.52平方米；检务区域安全达标率&gt;=95%；物业管理、供暖等支出合规率=100%；服务商合同合规率=100%；维修维护及时率&gt;=90%；设备、系统正常使用年限&gt;=5年；办案人员对检务保障满意度&gt;=95%；办案区环境清洁满意度&gt;=95%；项目实施成本控制率&lt;=100%。
</t>
  </si>
  <si>
    <t>产出指标</t>
  </si>
  <si>
    <t>数量指标</t>
  </si>
  <si>
    <t>安保巡查次数</t>
  </si>
  <si>
    <t>&gt;=</t>
  </si>
  <si>
    <t>8</t>
  </si>
  <si>
    <t>人/次</t>
  </si>
  <si>
    <t>定量指标</t>
  </si>
  <si>
    <t>反映每天安保巡查次数的情况。</t>
  </si>
  <si>
    <t>供暖保障面积</t>
  </si>
  <si>
    <t>2602.52</t>
  </si>
  <si>
    <t>平方米</t>
  </si>
  <si>
    <t>质量指标</t>
  </si>
  <si>
    <t>物业管理服务政府采购率</t>
  </si>
  <si>
    <t>=</t>
  </si>
  <si>
    <t>100</t>
  </si>
  <si>
    <t>%</t>
  </si>
  <si>
    <t xml:space="preserve">反映由检察业务综合保障项目经费保障的物业管理服务实行政府采购的情况。
政府采购率=实行政府采购的项目数/采购限额标准以上项目数*100%。
</t>
  </si>
  <si>
    <t>重大检务活动保障完成率</t>
  </si>
  <si>
    <t>95</t>
  </si>
  <si>
    <t>如专项办案行动、全院会议、对外接待等重大活动中，物业（场地布置、安保、服务等）保障按计划完成的次数占比。</t>
  </si>
  <si>
    <t>时效指标</t>
  </si>
  <si>
    <t>维修维护及时率</t>
  </si>
  <si>
    <t>90</t>
  </si>
  <si>
    <t>反映维修维护及时的情况。维修维护及时率=在规定时间内完成维修维护数量/报修数量*100%</t>
  </si>
  <si>
    <t>效益指标</t>
  </si>
  <si>
    <t>可持续影响</t>
  </si>
  <si>
    <t>设备、系统正常使用年限</t>
  </si>
  <si>
    <t>年</t>
  </si>
  <si>
    <t>反映系统正常使用期限。</t>
  </si>
  <si>
    <t>满意度指标</t>
  </si>
  <si>
    <t>服务对象满意度</t>
  </si>
  <si>
    <t>办案人员对检务保障满意度</t>
  </si>
  <si>
    <t>每季度通过匿名问卷（覆盖80%以上办案人员），收集对物业、供暖等后勤保障的满意度评分（含温度、响应速度、环境等维度）</t>
  </si>
  <si>
    <t>办案区环境清洁满意度</t>
  </si>
  <si>
    <t>办案区、接待区等核心区域打扫、消毒标椎清洁的频次占比（每日至少1次检查，达标次数/总检查次数）</t>
  </si>
  <si>
    <t>成本指标</t>
  </si>
  <si>
    <t>经济成本指标</t>
  </si>
  <si>
    <t>项目实施成本控制率</t>
  </si>
  <si>
    <t>&lt;=</t>
  </si>
  <si>
    <t>实际物业管理、供暖费用与年度预算的比率（超出预算审批，未经审批则不达标）</t>
  </si>
  <si>
    <t>非同级财政保障（特定目标类）经费2026年根据香格里拉市本级相关部门工作需求，拨入及支付司法救助金，2026年预算支付司法救助人数大于等于3人次；司法救助支付完成率等于100%；司法救助支付及时率等于100%；司法救助覆盖率大于等于90%；司法救助对象满意度大于等于95%。</t>
  </si>
  <si>
    <t>司法救助人数</t>
  </si>
  <si>
    <t>人</t>
  </si>
  <si>
    <t>反映应保尽保、应救尽救对象的人数（人次）情况。</t>
  </si>
  <si>
    <t>司法救助完成率</t>
  </si>
  <si>
    <t>指标设定紧紧围绕中心工作大局，着力维护稳定、促进发展、保障民生，为我市经济社会发展和人民安居乐业提供有力司法保障。坚定不移服务发展和保障民生，认真履行起诉检察职能。</t>
  </si>
  <si>
    <t>司法救助发放及时率</t>
  </si>
  <si>
    <t>反映司法救助金需支付时限/实际发放时限*100%</t>
  </si>
  <si>
    <t>生态效益</t>
  </si>
  <si>
    <t>司法救助覆盖率</t>
  </si>
  <si>
    <t>指标设定旨在积极探索建立生态修复机制，把犯罪嫌疑人案后恢复植被、减少危害等修复行为作为起诉裁量与量刑建议的重要依据，促进生态修复，努力保护香格里拉市的碧水蓝天。</t>
  </si>
  <si>
    <t>救助对象满意度</t>
  </si>
  <si>
    <t>指标设定主要反映救助对象满意率</t>
  </si>
  <si>
    <t>预算06表</t>
  </si>
  <si>
    <t>2026年政府性基金预算支出预算表</t>
  </si>
  <si>
    <t>政府性基金预算支出</t>
  </si>
  <si>
    <t>注：该表为空表。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</si>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</sst>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0" formatCode="_ &quot;￥&quot;* #,##0_ ;_ &quot;￥&quot;* \-#,##0_ ;_ &quot;￥&quot;* &quot;-&quot;_ ;_ @_ "/>
    <numFmt numFmtId="171" formatCode="_ &quot;￥&quot;* #,##0.00_ ;_ &quot;￥&quot;* \-#,##0.00_ ;_ &quot;￥&quot;* &quot;-&quot;??_ ;_ @_ "/>
    <numFmt numFmtId="172" formatCode="_ * #,##0_ ;_ * \-#,##0_ ;_ * &quot;-&quot;_ ;_ @_ "/>
    <numFmt numFmtId="173" formatCode="yyyy/mm/dd\ hh:mm:ss"/>
    <numFmt numFmtId="174" formatCode="_ * #,##0.00_ ;_ * \-#,##0.00_ ;_ * &quot;-&quot;??_ ;_ @_ "/>
    <numFmt numFmtId="175" formatCode="yyyy/mm/dd"/>
    <numFmt numFmtId="176" formatCode="#,##0.00;\-#,##0.00;;@"/>
    <numFmt numFmtId="178" formatCode="hh:mm:ss"/>
    <numFmt numFmtId="179" formatCode="#,##0;\-#,##0;;@"/>
  </numFmts>
  <fonts count="40">
    <font>
      <sz val="11"/>
      <color theme="1"/>
      <name val="Calibri"/>
      <scheme val="minor"/>
    </font>
    <font>
      <sz val="11"/>
      <color theme="1"/>
      <name val="宋体"/>
      <scheme val="minor"/>
    </font>
    <font>
      <sz val="11"/>
      <color rgb="FF3F3F76"/>
      <name val="宋体"/>
      <scheme val="minor"/>
    </font>
    <font>
      <sz val="9"/>
      <color auto="1"/>
      <name val="宋体"/>
    </font>
    <font>
      <sz val="11"/>
      <color rgb="FF9C0006"/>
      <name val="宋体"/>
      <scheme val="minor"/>
    </font>
    <font>
      <sz val="11"/>
      <color theme="0"/>
      <name val="宋体"/>
      <scheme val="minor"/>
    </font>
    <font>
      <u/>
      <sz val="11"/>
      <color rgb="FF0000FF"/>
      <name val="宋体"/>
      <scheme val="minor"/>
    </font>
    <font>
      <u/>
      <sz val="11"/>
      <color rgb="FF800080"/>
      <name val="宋体"/>
      <scheme val="minor"/>
    </font>
    <font>
      <b/>
      <sz val="11"/>
      <color theme="3"/>
      <name val="宋体"/>
      <scheme val="minor"/>
    </font>
    <font>
      <sz val="11"/>
      <color rgb="FFFF0000"/>
      <name val="宋体"/>
      <scheme val="minor"/>
    </font>
    <font>
      <b/>
      <sz val="18"/>
      <color theme="3"/>
      <name val="宋体"/>
      <scheme val="minor"/>
    </font>
    <font>
      <i/>
      <sz val="11"/>
      <color rgb="FF7F7F7F"/>
      <name val="宋体"/>
      <scheme val="minor"/>
    </font>
    <font>
      <b/>
      <sz val="15"/>
      <color theme="3"/>
      <name val="宋体"/>
      <scheme val="minor"/>
    </font>
    <font>
      <b/>
      <sz val="13"/>
      <color theme="3"/>
      <name val="宋体"/>
      <scheme val="minor"/>
    </font>
    <font>
      <b/>
      <sz val="11"/>
      <color rgb="FF3F3F3F"/>
      <name val="宋体"/>
      <scheme val="minor"/>
    </font>
    <font>
      <b/>
      <sz val="11"/>
      <color rgb="FFFA7D00"/>
      <name val="宋体"/>
      <scheme val="minor"/>
    </font>
    <font>
      <b/>
      <sz val="11"/>
      <color rgb="FFFFFFFF"/>
      <name val="宋体"/>
      <scheme val="minor"/>
    </font>
    <font>
      <sz val="11"/>
      <color rgb="FFFA7D00"/>
      <name val="宋体"/>
      <scheme val="minor"/>
    </font>
    <font>
      <b/>
      <sz val="11"/>
      <color theme="1"/>
      <name val="宋体"/>
      <scheme val="minor"/>
    </font>
    <font>
      <sz val="11"/>
      <color rgb="FF006100"/>
      <name val="宋体"/>
      <scheme val="minor"/>
    </font>
    <font>
      <sz val="11"/>
      <color rgb="FF9C6500"/>
      <name val="宋体"/>
      <scheme val="minor"/>
    </font>
    <font>
      <sz val="10"/>
      <color rgb="FF000000"/>
      <name val="宋体"/>
    </font>
    <font>
      <b/>
      <sz val="21"/>
      <color rgb="FF000000"/>
      <name val="宋体"/>
    </font>
    <font>
      <sz val="9"/>
      <color rgb="FF000000"/>
      <name val="宋体"/>
    </font>
    <font>
      <sz val="11"/>
      <color rgb="FF000000"/>
      <name val="宋体"/>
    </font>
    <font>
      <sz val="9"/>
      <color theme="1"/>
      <name val="宋体"/>
    </font>
    <font>
      <b/>
      <sz val="23"/>
      <color rgb="FF000000"/>
      <name val="宋体"/>
    </font>
    <font>
      <b/>
      <sz val="19.5"/>
      <color auto="1"/>
      <name val="宋体"/>
    </font>
    <font>
      <sz val="10.5"/>
      <color auto="1"/>
      <name val="宋体"/>
    </font>
    <font>
      <sz val="9"/>
      <color auto="1"/>
      <name val="SimSun"/>
    </font>
    <font>
      <b/>
      <sz val="22"/>
      <color rgb="FF000000"/>
      <name val="宋体"/>
    </font>
    <font>
      <sz val="10.5"/>
      <color rgb="FF000000"/>
      <name val="宋体"/>
    </font>
    <font>
      <sz val="11"/>
      <color theme="1"/>
      <name val="宋体"/>
    </font>
    <font>
      <sz val="9.75"/>
      <color rgb="FF000000"/>
      <name val="SimSun"/>
    </font>
    <font>
      <b/>
      <sz val="18"/>
      <color rgb="FF000000"/>
      <name val="SimSun"/>
    </font>
    <font>
      <sz val="12"/>
      <color rgb="FF000000"/>
      <name val="宋体"/>
    </font>
    <font>
      <b/>
      <sz val="20"/>
      <color rgb="FF000000"/>
      <name val="宋体"/>
    </font>
    <font>
      <b/>
      <sz val="11"/>
      <color rgb="FF000000"/>
      <name val="宋体"/>
    </font>
    <font>
      <b/>
      <sz val="9"/>
      <color rgb="FF000000"/>
      <name val="宋体"/>
    </font>
    <font>
      <sz val="10"/>
      <color theme="1"/>
      <name val="宋体"/>
    </font>
  </fonts>
  <fills count="33">
    <fill>
      <patternFill patternType="none"/>
    </fill>
    <fill>
      <patternFill patternType="gray125"/>
    </fill>
    <fill>
      <patternFill patternType="solid">
        <fgColor theme="6" tint="0.8"/>
      </patternFill>
    </fill>
    <fill>
      <patternFill patternType="solid">
        <fgColor rgb="FFFFCC99"/>
      </patternFill>
    </fill>
    <fill>
      <patternFill patternType="solid">
        <fgColor theme="6" tint="0.6"/>
      </patternFill>
    </fill>
    <fill>
      <patternFill patternType="solid">
        <fgColor rgb="FFFFC7CE"/>
      </patternFill>
    </fill>
    <fill>
      <patternFill patternType="solid">
        <fgColor theme="6" tint="0.4"/>
      </patternFill>
    </fill>
    <fill>
      <patternFill patternType="solid">
        <fgColor rgb="FFFFFFCC"/>
      </patternFill>
    </fill>
    <fill>
      <patternFill patternType="solid">
        <fgColor theme="5" tint="0.4"/>
      </patternFill>
    </fill>
    <fill>
      <patternFill patternType="solid">
        <fgColor theme="4" tint="0.4"/>
      </patternFill>
    </fill>
    <fill>
      <patternFill patternType="solid">
        <fgColor theme="7" tint="0.4"/>
      </patternFill>
    </fill>
    <fill>
      <patternFill patternType="solid">
        <fgColor rgb="FFF2F2F2"/>
      </patternFill>
    </fill>
    <fill>
      <patternFill patternType="solid">
        <fgColor rgb="FFA5A5A5"/>
      </patternFill>
    </fill>
    <fill>
      <patternFill patternType="solid">
        <fgColor theme="9" tint="0.8"/>
      </patternFill>
    </fill>
    <fill>
      <patternFill patternType="solid">
        <fgColor theme="5"/>
      </patternFill>
    </fill>
    <fill>
      <patternFill patternType="solid">
        <fgColor rgb="FFC6EFCE"/>
      </patternFill>
    </fill>
    <fill>
      <patternFill patternType="solid">
        <fgColor rgb="FFFFEB9C"/>
      </patternFill>
    </fill>
    <fill>
      <patternFill patternType="solid">
        <fgColor theme="8" tint="0.8"/>
      </patternFill>
    </fill>
    <fill>
      <patternFill patternType="solid">
        <fgColor theme="4"/>
      </patternFill>
    </fill>
    <fill>
      <patternFill patternType="solid">
        <fgColor theme="4" tint="0.8"/>
      </patternFill>
    </fill>
    <fill>
      <patternFill patternType="solid">
        <fgColor theme="4" tint="0.6"/>
      </patternFill>
    </fill>
    <fill>
      <patternFill patternType="solid">
        <fgColor theme="5" tint="0.8"/>
      </patternFill>
    </fill>
    <fill>
      <patternFill patternType="solid">
        <fgColor theme="5" tint="0.6"/>
      </patternFill>
    </fill>
    <fill>
      <patternFill patternType="solid">
        <fgColor theme="6"/>
      </patternFill>
    </fill>
    <fill>
      <patternFill patternType="solid">
        <fgColor theme="7"/>
      </patternFill>
    </fill>
    <fill>
      <patternFill patternType="solid">
        <fgColor theme="7" tint="0.8"/>
      </patternFill>
    </fill>
    <fill>
      <patternFill patternType="solid">
        <fgColor theme="7" tint="0.6"/>
      </patternFill>
    </fill>
    <fill>
      <patternFill patternType="solid">
        <fgColor theme="8"/>
      </patternFill>
    </fill>
    <fill>
      <patternFill patternType="solid">
        <fgColor theme="8" tint="0.6"/>
      </patternFill>
    </fill>
    <fill>
      <patternFill patternType="solid">
        <fgColor theme="8" tint="0.4"/>
      </patternFill>
    </fill>
    <fill>
      <patternFill patternType="solid">
        <fgColor theme="9"/>
      </patternFill>
    </fill>
    <fill>
      <patternFill patternType="solid">
        <fgColor theme="9" tint="0.6"/>
      </patternFill>
    </fill>
    <fill>
      <patternFill patternType="solid">
        <fgColor theme="9" tint="0.4"/>
      </patternFill>
    </fill>
  </fills>
  <borders count="22">
    <border>
      <left/>
      <right/>
      <top/>
      <bottom/>
    </border>
    <border>
      <left style="thin">
        <color rgb="FF7F7F7F"/>
      </left>
      <right style="thin">
        <color rgb="FF7F7F7F"/>
      </right>
      <top style="thin">
        <color rgb="FF7F7F7F"/>
      </top>
      <bottom style="thin">
        <color rgb="FF7F7F7F"/>
      </bottom>
    </border>
    <border>
      <left style="thin">
        <color rgb="FF000000"/>
      </left>
      <right style="thin">
        <color rgb="FF000000"/>
      </right>
      <top style="thin">
        <color rgb="FF000000"/>
      </top>
      <bottom style="thin">
        <color rgb="FF000000"/>
      </bottom>
    </border>
    <border>
      <left style="thin">
        <color rgb="FFB2B2B2"/>
      </left>
      <right style="thin">
        <color rgb="FFB2B2B2"/>
      </right>
      <top style="thin">
        <color rgb="FFB2B2B2"/>
      </top>
      <bottom style="thin">
        <color rgb="FFB2B2B2"/>
      </bottom>
    </border>
    <border>
      <bottom style="medium">
        <color theme="4"/>
      </bottom>
    </border>
    <border>
      <bottom style="medium">
        <color theme="4" tint="0.5"/>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bottom style="double">
        <color rgb="FFFF8001"/>
      </bottom>
    </border>
    <border>
      <top style="thin">
        <color theme="4"/>
      </top>
      <bottom style="double">
        <color theme="4"/>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right style="thin">
        <color rgb="FF000000"/>
      </right>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56">
    <xf numFmtId="0" fontId="0" fillId="0" borderId="0"/>
    <xf numFmtId="170" fontId="1" fillId="0" borderId="0" applyFont="0" applyFill="0" applyBorder="0" applyAlignment="0" applyProtection="0">
      <alignment horizontal="general" vertical="center"/>
    </xf>
    <xf numFmtId="0" fontId="1" fillId="2" borderId="0" applyBorder="0" applyNumberFormat="0" applyAlignment="0" applyProtection="0">
      <alignment horizontal="general" vertical="center"/>
    </xf>
    <xf numFmtId="0" fontId="2" fillId="3" borderId="1" applyNumberFormat="0" applyAlignment="0" applyProtection="0">
      <alignment horizontal="general" vertical="center"/>
    </xf>
    <xf numFmtId="171" fontId="1" fillId="0" borderId="0" applyFont="0" applyFill="0" applyBorder="0" applyAlignment="0" applyProtection="0">
      <alignment horizontal="general" vertical="center"/>
    </xf>
    <xf numFmtId="172" fontId="1" fillId="0" borderId="0" applyFont="0" applyFill="0" applyBorder="0" applyAlignment="0" applyProtection="0">
      <alignment horizontal="general" vertical="center"/>
    </xf>
    <xf numFmtId="173" fontId="3" fillId="0" borderId="2">
      <alignment horizontal="right" vertical="center"/>
    </xf>
    <xf numFmtId="0" fontId="1" fillId="4" borderId="0" applyBorder="0" applyNumberFormat="0" applyAlignment="0" applyProtection="0">
      <alignment horizontal="general" vertical="center"/>
    </xf>
    <xf numFmtId="0" fontId="4" fillId="5" borderId="0" applyBorder="0" applyNumberFormat="0" applyAlignment="0" applyProtection="0">
      <alignment horizontal="general" vertical="center"/>
    </xf>
    <xf numFmtId="174" fontId="1" fillId="0" borderId="0" applyFont="0" applyFill="0" applyBorder="0" applyAlignment="0" applyProtection="0">
      <alignment horizontal="general" vertical="center"/>
    </xf>
    <xf numFmtId="0" fontId="5" fillId="6" borderId="0" applyBorder="0" applyNumberFormat="0" applyAlignment="0" applyProtection="0">
      <alignment horizontal="general" vertical="center"/>
    </xf>
    <xf numFmtId="0" fontId="6" fillId="0" borderId="0" applyFill="0" applyBorder="0" applyNumberFormat="0" applyAlignment="0" applyProtection="0">
      <alignment horizontal="general" vertical="center"/>
    </xf>
    <xf numFmtId="9" fontId="1" fillId="0" borderId="0" applyFont="0" applyFill="0" applyBorder="0" applyAlignment="0" applyProtection="0">
      <alignment horizontal="general" vertical="center"/>
    </xf>
    <xf numFmtId="175" fontId="3" fillId="0" borderId="2">
      <alignment horizontal="right" vertical="center"/>
    </xf>
    <xf numFmtId="0" fontId="7" fillId="0" borderId="0" applyFill="0" applyBorder="0" applyNumberFormat="0" applyAlignment="0" applyProtection="0">
      <alignment horizontal="general" vertical="center"/>
    </xf>
    <xf numFmtId="0" fontId="1" fillId="7" borderId="3" applyFont="0" applyNumberFormat="0" applyAlignment="0" applyProtection="0">
      <alignment horizontal="general" vertical="center"/>
    </xf>
    <xf numFmtId="0" fontId="5" fillId="8" borderId="0" applyBorder="0" applyNumberFormat="0" applyAlignment="0" applyProtection="0">
      <alignment horizontal="general" vertical="center"/>
    </xf>
    <xf numFmtId="0" fontId="8" fillId="0" borderId="0" applyFill="0" applyBorder="0" applyNumberFormat="0" applyAlignment="0" applyProtection="0">
      <alignment horizontal="general" vertical="center"/>
    </xf>
    <xf numFmtId="0" fontId="9" fillId="0" borderId="0" applyFill="0" applyBorder="0" applyNumberFormat="0" applyAlignment="0" applyProtection="0">
      <alignment horizontal="general" vertical="center"/>
    </xf>
    <xf numFmtId="0" fontId="10" fillId="0" borderId="0" applyFill="0" applyBorder="0" applyNumberFormat="0" applyAlignment="0" applyProtection="0">
      <alignment horizontal="general" vertical="center"/>
    </xf>
    <xf numFmtId="0" fontId="11" fillId="0" borderId="0" applyFill="0" applyBorder="0" applyNumberFormat="0" applyAlignment="0" applyProtection="0">
      <alignment horizontal="general" vertical="center"/>
    </xf>
    <xf numFmtId="0" fontId="12" fillId="0" borderId="4" applyFill="0" applyNumberFormat="0" applyAlignment="0" applyProtection="0">
      <alignment horizontal="general" vertical="center"/>
    </xf>
    <xf numFmtId="0" fontId="13" fillId="0" borderId="4" applyFill="0" applyNumberFormat="0" applyAlignment="0" applyProtection="0">
      <alignment horizontal="general" vertical="center"/>
    </xf>
    <xf numFmtId="0" fontId="5" fillId="9" borderId="0" applyBorder="0" applyNumberFormat="0" applyAlignment="0" applyProtection="0">
      <alignment horizontal="general" vertical="center"/>
    </xf>
    <xf numFmtId="0" fontId="8" fillId="0" borderId="5" applyFill="0" applyNumberFormat="0" applyAlignment="0" applyProtection="0">
      <alignment horizontal="general" vertical="center"/>
    </xf>
    <xf numFmtId="0" fontId="5" fillId="10" borderId="0" applyBorder="0" applyNumberFormat="0" applyAlignment="0" applyProtection="0">
      <alignment horizontal="general" vertical="center"/>
    </xf>
    <xf numFmtId="0" fontId="14" fillId="11" borderId="6" applyNumberFormat="0" applyAlignment="0" applyProtection="0">
      <alignment horizontal="general" vertical="center"/>
    </xf>
    <xf numFmtId="0" fontId="15" fillId="11" borderId="1" applyNumberFormat="0" applyAlignment="0" applyProtection="0">
      <alignment horizontal="general" vertical="center"/>
    </xf>
    <xf numFmtId="0" fontId="16" fillId="12" borderId="7" applyNumberFormat="0" applyAlignment="0" applyProtection="0">
      <alignment horizontal="general" vertical="center"/>
    </xf>
    <xf numFmtId="0" fontId="1" fillId="13" borderId="0" applyBorder="0" applyNumberFormat="0" applyAlignment="0" applyProtection="0">
      <alignment horizontal="general" vertical="center"/>
    </xf>
    <xf numFmtId="0" fontId="5" fillId="14" borderId="0" applyBorder="0" applyNumberFormat="0" applyAlignment="0" applyProtection="0">
      <alignment horizontal="general" vertical="center"/>
    </xf>
    <xf numFmtId="0" fontId="17" fillId="0" borderId="8" applyFill="0" applyNumberFormat="0" applyAlignment="0" applyProtection="0">
      <alignment horizontal="general" vertical="center"/>
    </xf>
    <xf numFmtId="0" fontId="18" fillId="0" borderId="9" applyFill="0" applyNumberFormat="0" applyAlignment="0" applyProtection="0">
      <alignment horizontal="general" vertical="center"/>
    </xf>
    <xf numFmtId="0" fontId="19" fillId="15" borderId="0" applyBorder="0" applyNumberFormat="0" applyAlignment="0" applyProtection="0">
      <alignment horizontal="general" vertical="center"/>
    </xf>
    <xf numFmtId="0" fontId="20" fillId="16" borderId="0" applyBorder="0" applyNumberFormat="0" applyAlignment="0" applyProtection="0">
      <alignment horizontal="general" vertical="center"/>
    </xf>
    <xf numFmtId="10" fontId="3" fillId="0" borderId="2">
      <alignment horizontal="right" vertical="center"/>
    </xf>
    <xf numFmtId="0" fontId="1" fillId="17" borderId="0" applyBorder="0" applyNumberFormat="0" applyAlignment="0" applyProtection="0">
      <alignment horizontal="general" vertical="center"/>
    </xf>
    <xf numFmtId="0" fontId="5" fillId="18" borderId="0" applyBorder="0" applyNumberFormat="0" applyAlignment="0" applyProtection="0">
      <alignment horizontal="general" vertical="center"/>
    </xf>
    <xf numFmtId="0" fontId="1" fillId="19" borderId="0" applyBorder="0" applyNumberFormat="0" applyAlignment="0" applyProtection="0">
      <alignment horizontal="general" vertical="center"/>
    </xf>
    <xf numFmtId="0" fontId="1" fillId="20" borderId="0" applyBorder="0" applyNumberFormat="0" applyAlignment="0" applyProtection="0">
      <alignment horizontal="general" vertical="center"/>
    </xf>
    <xf numFmtId="0" fontId="1" fillId="21" borderId="0" applyBorder="0" applyNumberFormat="0" applyAlignment="0" applyProtection="0">
      <alignment horizontal="general" vertical="center"/>
    </xf>
    <xf numFmtId="0" fontId="1" fillId="22" borderId="0" applyBorder="0" applyNumberFormat="0" applyAlignment="0" applyProtection="0">
      <alignment horizontal="general" vertical="center"/>
    </xf>
    <xf numFmtId="0" fontId="5" fillId="23" borderId="0" applyBorder="0" applyNumberFormat="0" applyAlignment="0" applyProtection="0">
      <alignment horizontal="general" vertical="center"/>
    </xf>
    <xf numFmtId="0" fontId="5" fillId="24" borderId="0" applyBorder="0" applyNumberFormat="0" applyAlignment="0" applyProtection="0">
      <alignment horizontal="general" vertical="center"/>
    </xf>
    <xf numFmtId="0" fontId="1" fillId="25" borderId="0" applyBorder="0" applyNumberFormat="0" applyAlignment="0" applyProtection="0">
      <alignment horizontal="general" vertical="center"/>
    </xf>
    <xf numFmtId="0" fontId="1" fillId="26" borderId="0" applyBorder="0" applyNumberFormat="0" applyAlignment="0" applyProtection="0">
      <alignment horizontal="general" vertical="center"/>
    </xf>
    <xf numFmtId="0" fontId="5" fillId="27" borderId="0" applyBorder="0" applyNumberFormat="0" applyAlignment="0" applyProtection="0">
      <alignment horizontal="general" vertical="center"/>
    </xf>
    <xf numFmtId="0" fontId="1" fillId="28" borderId="0" applyBorder="0" applyNumberFormat="0" applyAlignment="0" applyProtection="0">
      <alignment horizontal="general" vertical="center"/>
    </xf>
    <xf numFmtId="0" fontId="5" fillId="29" borderId="0" applyBorder="0" applyNumberFormat="0" applyAlignment="0" applyProtection="0">
      <alignment horizontal="general" vertical="center"/>
    </xf>
    <xf numFmtId="0" fontId="5" fillId="30" borderId="0" applyBorder="0" applyNumberFormat="0" applyAlignment="0" applyProtection="0">
      <alignment horizontal="general" vertical="center"/>
    </xf>
    <xf numFmtId="0" fontId="1" fillId="31" borderId="0" applyBorder="0" applyNumberFormat="0" applyAlignment="0" applyProtection="0">
      <alignment horizontal="general" vertical="center"/>
    </xf>
    <xf numFmtId="0" fontId="5" fillId="32" borderId="0" applyBorder="0" applyNumberFormat="0" applyAlignment="0" applyProtection="0">
      <alignment horizontal="general" vertical="center"/>
    </xf>
    <xf numFmtId="176" fontId="3" fillId="0" borderId="2">
      <alignment horizontal="right" vertical="center"/>
    </xf>
    <xf numFmtId="49" fontId="3" fillId="0" borderId="2">
      <alignment horizontal="left" vertical="center" wrapText="1"/>
    </xf>
    <xf numFmtId="178" fontId="3" fillId="0" borderId="2">
      <alignment horizontal="right" vertical="center"/>
    </xf>
    <xf numFmtId="179" fontId="3" fillId="0" borderId="2">
      <alignment horizontal="right" vertical="center"/>
    </xf>
  </cellStyleXfs>
  <cellXfs count="177">
    <xf numFmtId="0" fontId="0" fillId="0" borderId="0" xfId="0"/>
    <xf numFmtId="0" fontId="23" fillId="0" borderId="0" xfId="0" applyFont="1" applyAlignment="1">
      <alignment horizontal="right" vertical="bottom"/>
    </xf>
    <xf numFmtId="0" fontId="30" fillId="0" borderId="0" xfId="0" applyFont="1" applyAlignment="1">
      <alignment horizontal="center" vertical="center"/>
    </xf>
    <xf numFmtId="0" fontId="26" fillId="0" borderId="0" xfId="0" applyFont="1" applyAlignment="1">
      <alignment horizontal="center" vertical="top"/>
    </xf>
    <xf numFmtId="0" fontId="23" fillId="0" borderId="0" xfId="0" applyFont="1" applyAlignment="1">
      <alignment horizontal="left" vertical="center"/>
    </xf>
    <xf numFmtId="0" fontId="37" fillId="0" borderId="0" xfId="0" applyFont="1" applyAlignment="1">
      <alignment horizontal="center" vertical="center"/>
    </xf>
    <xf numFmtId="0" fontId="23" fillId="0" borderId="0" xfId="0" applyFont="1" applyAlignment="1">
      <alignment horizontal="right"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4" fillId="0" borderId="10" xfId="0" applyFont="1" applyBorder="1" applyAlignment="1">
      <alignment horizontal="center" vertical="center"/>
    </xf>
    <xf numFmtId="0" fontId="24" fillId="0" borderId="15" xfId="0" applyFont="1" applyBorder="1" applyAlignment="1">
      <alignment horizontal="center" vertical="center"/>
    </xf>
    <xf numFmtId="0" fontId="23" fillId="0" borderId="2" xfId="0" applyFont="1" applyBorder="1" applyAlignment="1">
      <alignment horizontal="left" vertical="center"/>
    </xf>
    <xf numFmtId="4" fontId="23" fillId="0" borderId="2" xfId="0" applyFont="1" applyBorder="1" applyNumberFormat="1" applyAlignment="1">
      <alignment horizontal="right" vertical="center"/>
    </xf>
    <xf numFmtId="49" fontId="25" fillId="0" borderId="2" xfId="53" applyFont="1">
      <alignment horizontal="left" vertical="center" wrapText="1"/>
    </xf>
    <xf numFmtId="4" fontId="23" fillId="0" borderId="2" xfId="0" applyFont="1" applyBorder="1" applyNumberFormat="1" applyAlignment="1" applyProtection="1">
      <alignment horizontal="right" vertical="center"/>
      <protection locked="0"/>
    </xf>
    <xf numFmtId="0" fontId="23" fillId="0" borderId="15" xfId="0" applyFont="1" applyBorder="1" applyAlignment="1">
      <alignment horizontal="left" vertical="center"/>
    </xf>
    <xf numFmtId="0" fontId="38" fillId="0" borderId="15" xfId="0" applyFont="1" applyBorder="1" applyAlignment="1">
      <alignment horizontal="center" vertical="center"/>
    </xf>
    <xf numFmtId="4" fontId="38" fillId="0" borderId="2" xfId="0" applyFont="1" applyBorder="1" applyNumberFormat="1" applyAlignment="1">
      <alignment horizontal="right" vertical="center"/>
    </xf>
    <xf numFmtId="0" fontId="38" fillId="0" borderId="2" xfId="0" applyFont="1" applyBorder="1" applyAlignment="1">
      <alignment horizontal="center" vertical="center"/>
    </xf>
    <xf numFmtId="0" fontId="38" fillId="0" borderId="15" xfId="0" applyFont="1" applyBorder="1" applyAlignment="1">
      <alignment horizontal="left" vertical="center"/>
    </xf>
    <xf numFmtId="0" fontId="38" fillId="0" borderId="2" xfId="0" applyFont="1" applyBorder="1" applyAlignment="1">
      <alignment horizontal="left" vertical="center"/>
    </xf>
    <xf numFmtId="176" fontId="38" fillId="0" borderId="2" xfId="0" applyFont="1" applyBorder="1" applyNumberFormat="1" applyAlignment="1">
      <alignment horizontal="right" vertical="center"/>
    </xf>
    <xf numFmtId="0" fontId="25" fillId="0" borderId="15" xfId="0" applyFont="1" applyBorder="1" applyAlignment="1">
      <alignment horizontal="left" vertical="center"/>
    </xf>
    <xf numFmtId="0" fontId="25" fillId="0" borderId="2" xfId="0" applyFont="1" applyBorder="1" applyAlignment="1">
      <alignment horizontal="left" vertical="center"/>
    </xf>
    <xf numFmtId="0" fontId="38" fillId="0" borderId="15" xfId="0" applyFont="1" applyBorder="1" applyAlignment="1" applyProtection="1">
      <alignment horizontal="center" vertical="center"/>
      <protection locked="0"/>
    </xf>
    <xf numFmtId="4" fontId="38" fillId="0" borderId="2" xfId="0" applyFont="1" applyBorder="1" applyNumberFormat="1" applyAlignment="1" applyProtection="1">
      <alignment horizontal="right" vertical="center"/>
      <protection locked="0"/>
    </xf>
    <xf numFmtId="176" fontId="25" fillId="0" borderId="0" xfId="52" applyFont="1" applyBorder="1">
      <alignment horizontal="right" vertical="center"/>
    </xf>
    <xf numFmtId="0" fontId="21" fillId="0" borderId="0" xfId="0" applyFont="1" applyProtection="1">
      <protection locked="0"/>
    </xf>
    <xf numFmtId="0" fontId="21" fillId="0" borderId="0" xfId="0" applyFont="1" applyAlignment="1" applyProtection="1">
      <alignment horizontal="right" vertical="center"/>
      <protection locked="0"/>
    </xf>
    <xf numFmtId="0" fontId="30" fillId="0" borderId="0" xfId="0" applyFont="1" applyAlignment="1" applyProtection="1">
      <alignment horizontal="center" vertical="center"/>
      <protection locked="0"/>
    </xf>
    <xf numFmtId="0" fontId="26" fillId="0" borderId="0" xfId="0" applyFont="1" applyAlignment="1">
      <alignment horizontal="center" vertical="center"/>
    </xf>
    <xf numFmtId="0" fontId="26" fillId="0" borderId="0" xfId="0" applyFont="1" applyAlignment="1" applyProtection="1">
      <alignment horizontal="center" vertical="center"/>
      <protection locked="0"/>
    </xf>
    <xf numFmtId="0" fontId="24" fillId="0" borderId="0" xfId="0" applyFont="1"/>
    <xf numFmtId="0" fontId="24" fillId="0" borderId="0" xfId="0" applyFont="1" applyProtection="1">
      <protection locked="0"/>
    </xf>
    <xf numFmtId="0" fontId="21" fillId="0" borderId="0" xfId="0" applyFont="1" applyAlignment="1" applyProtection="1">
      <alignment horizontal="right" vertical="bottom"/>
      <protection locked="0"/>
    </xf>
    <xf numFmtId="0" fontId="21" fillId="0" borderId="10"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2" xfId="0" applyFont="1" applyBorder="1" applyAlignment="1">
      <alignment horizontal="center" vertical="center" wrapText="1"/>
    </xf>
    <xf numFmtId="0" fontId="21" fillId="0" borderId="12" xfId="0" applyFont="1" applyBorder="1" applyAlignment="1" applyProtection="1">
      <alignment horizontal="center" vertical="center"/>
      <protection locked="0"/>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1" xfId="0" applyFont="1" applyBorder="1" applyAlignment="1" applyProtection="1">
      <alignment horizontal="center" vertical="center"/>
      <protection locked="0"/>
    </xf>
    <xf numFmtId="0" fontId="21" fillId="0" borderId="19" xfId="0" applyFont="1" applyBorder="1" applyAlignment="1">
      <alignment horizontal="center" vertical="center" wrapText="1"/>
    </xf>
    <xf numFmtId="0" fontId="39" fillId="0" borderId="10" xfId="0" applyFont="1" applyBorder="1" applyAlignment="1">
      <alignment horizontal="center" vertical="center" wrapText="1"/>
    </xf>
    <xf numFmtId="0" fontId="21" fillId="0" borderId="15" xfId="0" applyFont="1" applyBorder="1" applyAlignment="1">
      <alignment horizontal="center" vertical="center"/>
    </xf>
    <xf numFmtId="0" fontId="21" fillId="0" borderId="19" xfId="0" applyFont="1" applyBorder="1" applyAlignment="1">
      <alignment horizontal="center" vertical="center"/>
    </xf>
    <xf numFmtId="0" fontId="21" fillId="0" borderId="19" xfId="0" applyFont="1" applyBorder="1" applyAlignment="1" applyProtection="1">
      <alignment horizontal="center" vertical="center" wrapText="1"/>
      <protection locked="0"/>
    </xf>
    <xf numFmtId="0" fontId="21" fillId="0" borderId="11" xfId="0" applyFont="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3" fillId="0" borderId="2" xfId="0" applyFont="1" applyBorder="1" applyAlignment="1">
      <alignment horizontal="left" vertical="center" wrapText="1"/>
    </xf>
    <xf numFmtId="176" fontId="25" fillId="0" borderId="2" xfId="52" applyFont="1">
      <alignment horizontal="right" vertical="center"/>
    </xf>
    <xf numFmtId="0" fontId="23" fillId="0" borderId="2" xfId="0" applyFont="1" applyBorder="1" applyAlignment="1" applyProtection="1">
      <alignment horizontal="center" vertical="center"/>
      <protection locked="0"/>
    </xf>
    <xf numFmtId="0" fontId="23" fillId="0" borderId="2" xfId="0" applyFont="1" applyBorder="1" applyAlignment="1" applyProtection="1">
      <alignment horizontal="right" vertical="center"/>
      <protection locked="0"/>
    </xf>
    <xf numFmtId="0" fontId="21" fillId="0" borderId="0" xfId="0" applyFont="1" applyAlignment="1">
      <alignment horizontal="right" vertical="center"/>
    </xf>
    <xf numFmtId="0" fontId="23" fillId="0" borderId="0" xfId="0" applyFont="1" applyAlignment="1" applyProtection="1">
      <alignment horizontal="left" vertical="center" wrapText="1"/>
      <protection locked="0"/>
    </xf>
    <xf numFmtId="0" fontId="24" fillId="0" borderId="0" xfId="0" applyFont="1" applyAlignment="1">
      <alignment horizontal="left" vertical="center" wrapText="1"/>
    </xf>
    <xf numFmtId="0" fontId="24" fillId="0" borderId="0" xfId="0" applyFont="1" applyAlignment="1">
      <alignment vertical="bottom" wrapText="1"/>
    </xf>
    <xf numFmtId="0" fontId="21" fillId="0" borderId="0" xfId="0" applyFont="1" applyAlignment="1">
      <alignment horizontal="right" vertical="bottom"/>
    </xf>
    <xf numFmtId="0" fontId="24" fillId="0" borderId="10" xfId="0" applyFont="1" applyBorder="1" applyAlignment="1">
      <alignment horizontal="center" vertical="center" wrapText="1"/>
    </xf>
    <xf numFmtId="0" fontId="24" fillId="0" borderId="2" xfId="0" applyFont="1" applyBorder="1" applyAlignment="1">
      <alignment horizontal="center" vertical="center"/>
    </xf>
    <xf numFmtId="0" fontId="21"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protection locked="0"/>
    </xf>
    <xf numFmtId="0" fontId="23" fillId="0" borderId="2" xfId="0" applyFont="1" applyBorder="1" applyAlignment="1">
      <alignment horizontal="left" vertical="center" wrapText="1" indent="1"/>
    </xf>
    <xf numFmtId="0" fontId="23" fillId="0" borderId="2" xfId="0" applyFont="1" applyBorder="1" applyAlignment="1">
      <alignment horizontal="left" vertical="center" wrapText="1" indent="2"/>
    </xf>
    <xf numFmtId="0" fontId="21" fillId="0" borderId="2" xfId="0" applyFont="1" applyBorder="1" applyAlignment="1" applyProtection="1">
      <alignment horizontal="center" vertical="center" wrapText="1"/>
      <protection locked="0"/>
    </xf>
    <xf numFmtId="0" fontId="21" fillId="0" borderId="2" xfId="0" applyFont="1" applyBorder="1" applyAlignment="1">
      <alignment horizontal="center" vertical="center" wrapText="1"/>
    </xf>
    <xf numFmtId="0" fontId="36" fillId="0" borderId="0" xfId="0" applyFont="1" applyAlignment="1">
      <alignment horizontal="center" vertical="center"/>
    </xf>
    <xf numFmtId="0" fontId="23" fillId="0" borderId="0" xfId="0" applyFont="1" applyAlignment="1" applyProtection="1">
      <alignment horizontal="left" vertical="center"/>
      <protection locked="0"/>
    </xf>
    <xf numFmtId="0" fontId="24" fillId="0" borderId="10" xfId="0" applyFont="1" applyBorder="1" applyAlignment="1" applyProtection="1">
      <alignment horizontal="center" vertical="center"/>
      <protection locked="0"/>
    </xf>
    <xf numFmtId="0" fontId="24" fillId="0" borderId="15" xfId="0" applyFont="1" applyBorder="1" applyAlignment="1">
      <alignment horizontal="center" vertical="center" wrapText="1"/>
    </xf>
    <xf numFmtId="0" fontId="38" fillId="0" borderId="2" xfId="0" applyFont="1" applyBorder="1" applyAlignment="1">
      <alignment vertical="center"/>
    </xf>
    <xf numFmtId="49" fontId="38" fillId="0" borderId="2" xfId="53" applyFont="1">
      <alignment horizontal="left" vertical="center" wrapText="1"/>
    </xf>
    <xf numFmtId="0" fontId="25" fillId="0" borderId="2" xfId="0" applyFont="1" applyBorder="1" applyAlignment="1">
      <alignment vertical="center"/>
    </xf>
    <xf numFmtId="0" fontId="23" fillId="0" borderId="2" xfId="0" applyFont="1" applyBorder="1" applyAlignment="1">
      <alignment vertical="center"/>
    </xf>
    <xf numFmtId="0" fontId="38" fillId="0" borderId="2" xfId="0" applyFont="1" applyBorder="1" applyAlignment="1" applyProtection="1">
      <alignment horizontal="center" vertical="center"/>
      <protection locked="0"/>
    </xf>
    <xf numFmtId="0" fontId="21" fillId="0" borderId="0" xfId="0" applyFont="1" applyAlignment="1">
      <alignment vertical="top"/>
    </xf>
    <xf numFmtId="0" fontId="22" fillId="0" borderId="0" xfId="0" applyFont="1" applyAlignment="1">
      <alignment horizontal="center" vertical="center"/>
    </xf>
    <xf numFmtId="49" fontId="24" fillId="0" borderId="11" xfId="0" applyFont="1" applyBorder="1" applyNumberFormat="1" applyAlignment="1">
      <alignment horizontal="center" vertical="center" wrapText="1"/>
    </xf>
    <xf numFmtId="49" fontId="24" fillId="0" borderId="13" xfId="0" applyFont="1" applyBorder="1" applyNumberFormat="1" applyAlignment="1">
      <alignment horizontal="center" vertical="center" wrapText="1"/>
    </xf>
    <xf numFmtId="0" fontId="24" fillId="0" borderId="17" xfId="0" applyFont="1" applyBorder="1" applyAlignment="1">
      <alignment horizontal="center" vertical="center"/>
    </xf>
    <xf numFmtId="0" fontId="24" fillId="0" borderId="12" xfId="0" applyFont="1" applyBorder="1" applyAlignment="1">
      <alignment horizontal="center" vertical="center"/>
    </xf>
    <xf numFmtId="49" fontId="24" fillId="0" borderId="15" xfId="0" applyFont="1" applyBorder="1" applyNumberFormat="1" applyAlignment="1">
      <alignment horizontal="center" vertical="center"/>
    </xf>
    <xf numFmtId="49" fontId="24" fillId="0" borderId="19" xfId="0" applyFont="1" applyBorder="1" applyNumberFormat="1" applyAlignment="1">
      <alignment horizontal="center" vertical="center"/>
    </xf>
    <xf numFmtId="0" fontId="24" fillId="0" borderId="19" xfId="0" applyFont="1" applyBorder="1" applyAlignment="1">
      <alignment horizontal="center" vertical="center"/>
    </xf>
    <xf numFmtId="49" fontId="24" fillId="0" borderId="2" xfId="0" applyFont="1" applyBorder="1" applyNumberFormat="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bottom" wrapText="1"/>
    </xf>
    <xf numFmtId="0" fontId="21" fillId="0" borderId="0" xfId="0" applyFont="1" applyAlignment="1">
      <alignment vertical="bottom" wrapText="1"/>
    </xf>
    <xf numFmtId="0" fontId="21" fillId="0" borderId="0" xfId="0" applyFont="1" applyAlignment="1">
      <alignment horizontal="right" vertical="bottom" wrapText="1"/>
    </xf>
    <xf numFmtId="0" fontId="34" fillId="0" borderId="0" xfId="0" applyFont="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4" fontId="23" fillId="0" borderId="11" xfId="0" applyFont="1" applyBorder="1" applyNumberFormat="1" applyAlignment="1">
      <alignment horizontal="right" vertical="center"/>
    </xf>
    <xf numFmtId="49" fontId="21" fillId="0" borderId="0" xfId="0" applyFont="1" applyNumberFormat="1"/>
    <xf numFmtId="0" fontId="24" fillId="0" borderId="0" xfId="0" applyFont="1" applyAlignment="1">
      <alignment horizontal="left" vertical="center"/>
    </xf>
    <xf numFmtId="0" fontId="24" fillId="0" borderId="10" xfId="0" applyFont="1" applyBorder="1" applyAlignment="1" applyProtection="1">
      <alignment horizontal="center" vertical="center" wrapText="1"/>
      <protection locked="0"/>
    </xf>
    <xf numFmtId="0" fontId="32" fillId="0" borderId="2" xfId="0" applyFont="1" applyBorder="1" applyAlignment="1">
      <alignment horizontal="center" vertical="center"/>
    </xf>
    <xf numFmtId="0" fontId="24" fillId="0" borderId="2" xfId="0" applyFont="1" applyBorder="1" applyAlignment="1">
      <alignment horizontal="center" vertical="center" wrapText="1"/>
    </xf>
    <xf numFmtId="0" fontId="24" fillId="0" borderId="14" xfId="0" applyFont="1" applyBorder="1" applyAlignment="1" applyProtection="1">
      <alignment horizontal="center" vertical="center" wrapText="1"/>
      <protection locked="0"/>
    </xf>
    <xf numFmtId="0" fontId="24" fillId="0" borderId="14" xfId="0" applyFont="1" applyBorder="1" applyAlignment="1">
      <alignment horizontal="center" vertical="center" wrapText="1"/>
    </xf>
    <xf numFmtId="0" fontId="24" fillId="0" borderId="15"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0" fontId="33" fillId="0" borderId="2" xfId="0" applyFont="1" applyBorder="1" applyAlignment="1">
      <alignment horizontal="center" vertical="bottom"/>
    </xf>
    <xf numFmtId="49" fontId="25" fillId="0" borderId="2" xfId="0" applyFont="1" applyBorder="1" applyNumberFormat="1" applyAlignment="1">
      <alignment horizontal="left" vertical="center" wrapText="1"/>
    </xf>
    <xf numFmtId="49" fontId="25" fillId="0" borderId="2" xfId="53" applyFont="1" applyAlignment="1">
      <alignment horizontal="left" vertical="center" wrapText="1" indent="1"/>
    </xf>
    <xf numFmtId="0" fontId="21" fillId="0" borderId="11" xfId="0" applyFont="1" applyBorder="1" applyAlignment="1" applyProtection="1">
      <alignment horizontal="center" vertical="center" wrapText="1"/>
      <protection locked="0"/>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5" fillId="0" borderId="0" xfId="0" applyFont="1" applyAlignment="1">
      <alignment horizontal="left" vertical="center"/>
    </xf>
    <xf numFmtId="0" fontId="32" fillId="0" borderId="10" xfId="0" applyFont="1" applyBorder="1" applyAlignment="1">
      <alignment horizontal="center" vertical="center" wrapText="1"/>
    </xf>
    <xf numFmtId="4" fontId="23" fillId="0" borderId="2" xfId="0" applyFont="1" applyBorder="1" applyNumberFormat="1" applyAlignment="1" applyProtection="1">
      <alignment horizontal="right" vertical="center" wrapText="1"/>
      <protection locked="0"/>
    </xf>
    <xf numFmtId="0" fontId="23" fillId="0" borderId="0" xfId="0" applyFont="1" applyAlignment="1" applyProtection="1">
      <alignment horizontal="right" vertical="center"/>
      <protection locked="0"/>
    </xf>
    <xf numFmtId="0" fontId="31" fillId="0" borderId="2" xfId="0" applyFont="1" applyBorder="1" applyAlignment="1">
      <alignment horizontal="left" vertical="center" wrapText="1"/>
    </xf>
    <xf numFmtId="0" fontId="31" fillId="0" borderId="2" xfId="0" applyFont="1" applyBorder="1" applyAlignment="1">
      <alignment vertical="center" wrapText="1"/>
    </xf>
    <xf numFmtId="0" fontId="31" fillId="0" borderId="2" xfId="0" applyFont="1" applyBorder="1" applyAlignment="1">
      <alignment horizontal="center" vertical="center" wrapText="1"/>
    </xf>
    <xf numFmtId="0" fontId="31" fillId="0" borderId="2" xfId="0" applyFont="1" applyBorder="1" applyAlignment="1" applyProtection="1">
      <alignment horizontal="center" vertical="center"/>
      <protection locked="0"/>
    </xf>
    <xf numFmtId="0" fontId="31" fillId="0" borderId="2" xfId="0" applyFont="1" applyBorder="1" applyAlignment="1">
      <alignment horizontal="left" vertical="center" wrapText="1" indent="1"/>
    </xf>
    <xf numFmtId="0" fontId="31" fillId="0" borderId="2" xfId="0" applyFont="1" applyBorder="1" applyAlignment="1" applyProtection="1">
      <alignment horizontal="left" vertical="center" wrapText="1"/>
      <protection locked="0"/>
    </xf>
    <xf numFmtId="0" fontId="21" fillId="0" borderId="2" xfId="0" applyFont="1" applyBorder="1" applyAlignment="1">
      <alignment horizontal="left" vertical="center" wrapText="1"/>
    </xf>
    <xf numFmtId="0" fontId="1" fillId="0" borderId="0" xfId="0" applyAlignment="1">
      <alignment horizontal="left" vertical="center"/>
    </xf>
    <xf numFmtId="0" fontId="30" fillId="0" borderId="0" xfId="0" applyFont="1" applyAlignment="1">
      <alignment horizontal="center" vertical="center" wrapText="1"/>
    </xf>
    <xf numFmtId="0" fontId="23" fillId="0" borderId="0" xfId="0" applyFont="1" applyAlignment="1" applyProtection="1">
      <alignment horizontal="right" vertical="bottom"/>
      <protection locked="0"/>
    </xf>
    <xf numFmtId="0" fontId="24" fillId="0" borderId="17" xfId="0" applyFont="1" applyBorder="1" applyAlignment="1">
      <alignment horizontal="center" vertical="center" wrapText="1"/>
    </xf>
    <xf numFmtId="0" fontId="24"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protection locked="0"/>
    </xf>
    <xf numFmtId="0" fontId="24" fillId="0" borderId="18" xfId="0" applyFont="1" applyBorder="1" applyAlignment="1">
      <alignment horizontal="center" vertical="center" wrapText="1"/>
    </xf>
    <xf numFmtId="0" fontId="24" fillId="0" borderId="18" xfId="0" applyFont="1" applyBorder="1" applyAlignment="1" applyProtection="1">
      <alignment horizontal="center" vertical="center" wrapText="1"/>
      <protection locked="0"/>
    </xf>
    <xf numFmtId="0" fontId="24" fillId="0" borderId="21" xfId="0" applyFont="1" applyBorder="1" applyAlignment="1">
      <alignment horizontal="center" vertical="center" wrapText="1"/>
    </xf>
    <xf numFmtId="0" fontId="24" fillId="0" borderId="21" xfId="0" applyFont="1" applyBorder="1" applyAlignment="1" applyProtection="1">
      <alignment horizontal="center" vertical="center"/>
      <protection locked="0"/>
    </xf>
    <xf numFmtId="0" fontId="24" fillId="0" borderId="21" xfId="0" applyFont="1" applyBorder="1" applyAlignment="1" applyProtection="1">
      <alignment horizontal="center" vertical="center" wrapText="1"/>
      <protection locked="0"/>
    </xf>
    <xf numFmtId="0" fontId="24" fillId="0" borderId="19" xfId="0" applyFont="1" applyBorder="1" applyAlignment="1">
      <alignment horizontal="center" vertical="center" wrapText="1"/>
    </xf>
    <xf numFmtId="0" fontId="24" fillId="0" borderId="19"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protection locked="0"/>
    </xf>
    <xf numFmtId="0" fontId="23" fillId="0" borderId="15" xfId="0" applyFont="1" applyBorder="1" applyAlignment="1">
      <alignment horizontal="left" vertical="center" wrapText="1"/>
    </xf>
    <xf numFmtId="0" fontId="23" fillId="0" borderId="19" xfId="0" applyFont="1" applyBorder="1" applyAlignment="1">
      <alignment horizontal="left" vertical="center" wrapText="1"/>
    </xf>
    <xf numFmtId="0" fontId="23" fillId="0" borderId="19" xfId="0" applyFont="1" applyBorder="1" applyAlignment="1">
      <alignment horizontal="right" vertical="center"/>
    </xf>
    <xf numFmtId="0" fontId="23" fillId="0" borderId="19" xfId="0" applyFont="1" applyBorder="1" applyAlignment="1">
      <alignment horizontal="center" vertical="center" wrapText="1"/>
    </xf>
    <xf numFmtId="179" fontId="25" fillId="0" borderId="2" xfId="55" applyFont="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left" vertical="center"/>
    </xf>
    <xf numFmtId="0" fontId="23" fillId="0" borderId="0" xfId="0" applyFont="1" applyAlignment="1" applyProtection="1">
      <alignment vertical="top" wrapText="1"/>
      <protection locked="0"/>
    </xf>
    <xf numFmtId="0" fontId="23" fillId="0" borderId="0" xfId="0" applyFont="1" applyAlignment="1" applyProtection="1">
      <alignment horizontal="right" vertical="center" wrapText="1"/>
      <protection locked="0"/>
    </xf>
    <xf numFmtId="0" fontId="23" fillId="0" borderId="0" xfId="0" applyFont="1" applyAlignment="1">
      <alignment horizontal="right" vertical="center" wrapText="1"/>
    </xf>
    <xf numFmtId="0" fontId="26" fillId="0" borderId="0" xfId="0" applyFont="1" applyAlignment="1">
      <alignment horizontal="center" vertical="center" wrapText="1"/>
    </xf>
    <xf numFmtId="0" fontId="26" fillId="0" borderId="0" xfId="0" applyFont="1" applyAlignment="1" applyProtection="1">
      <alignment horizontal="center" vertical="center" wrapText="1"/>
      <protection locked="0"/>
    </xf>
    <xf numFmtId="0" fontId="23" fillId="0" borderId="0" xfId="0" applyFont="1" applyAlignment="1">
      <alignment horizontal="left" vertical="center" wrapText="1"/>
    </xf>
    <xf numFmtId="0" fontId="23" fillId="0" borderId="0" xfId="0" applyFont="1" applyAlignment="1" applyProtection="1">
      <alignment horizontal="right" vertical="bottom" wrapText="1"/>
      <protection locked="0"/>
    </xf>
    <xf numFmtId="0" fontId="23" fillId="0" borderId="0" xfId="0" applyFont="1" applyAlignment="1">
      <alignment horizontal="right" vertical="bottom" wrapText="1"/>
    </xf>
    <xf numFmtId="4" fontId="23" fillId="0" borderId="19" xfId="0" applyFont="1" applyBorder="1" applyNumberFormat="1" applyAlignment="1" applyProtection="1">
      <alignment horizontal="right" vertical="center"/>
      <protection locked="0"/>
    </xf>
    <xf numFmtId="0" fontId="23" fillId="0" borderId="19" xfId="0" applyFont="1" applyBorder="1" applyAlignment="1">
      <alignment horizontal="left"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wrapText="1"/>
    </xf>
    <xf numFmtId="176" fontId="25" fillId="0" borderId="2" xfId="0" applyFont="1" applyBorder="1" applyNumberFormat="1" applyAlignment="1">
      <alignment horizontal="right" vertical="center"/>
    </xf>
    <xf numFmtId="49" fontId="3" fillId="0" borderId="0" xfId="53" applyBorder="1">
      <alignment horizontal="left" vertical="center" wrapText="1"/>
    </xf>
    <xf numFmtId="49" fontId="3" fillId="0" borderId="0" xfId="53" applyBorder="1" applyAlignment="1">
      <alignment horizontal="right" vertical="center" wrapText="1"/>
    </xf>
    <xf numFmtId="49" fontId="27" fillId="0" borderId="0" xfId="53" applyFont="1" applyBorder="1" applyAlignment="1">
      <alignment horizontal="center" vertical="center" wrapText="1"/>
    </xf>
    <xf numFmtId="49" fontId="28" fillId="0" borderId="2" xfId="53" applyFont="1" applyAlignment="1">
      <alignment horizontal="center" vertical="center" wrapText="1"/>
    </xf>
    <xf numFmtId="49" fontId="29" fillId="0" borderId="2" xfId="53" applyAlignment="1">
      <alignment horizontal="center" vertical="center" wrapText="1"/>
    </xf>
    <xf numFmtId="49" fontId="28" fillId="0" borderId="2" xfId="53" applyFont="1">
      <alignment horizontal="left" vertical="center" wrapText="1"/>
    </xf>
    <xf numFmtId="179" fontId="3" fillId="0" borderId="2" xfId="55">
      <alignment horizontal="right" vertical="center"/>
    </xf>
    <xf numFmtId="176" fontId="3" fillId="0" borderId="2" xfId="52">
      <alignment horizontal="right" vertical="center"/>
    </xf>
    <xf numFmtId="179" fontId="3" fillId="0" borderId="2" xfId="0" applyFont="1" applyBorder="1" applyNumberFormat="1" applyAlignment="1">
      <alignment horizontal="left" vertical="center"/>
    </xf>
    <xf numFmtId="176" fontId="3" fillId="0" borderId="2" xfId="0" applyFont="1" applyBorder="1" applyNumberFormat="1" applyAlignment="1">
      <alignment horizontal="left" vertical="center"/>
    </xf>
    <xf numFmtId="0" fontId="1" fillId="0" borderId="0" xfId="0" applyAlignment="1">
      <alignment vertical="center"/>
    </xf>
    <xf numFmtId="0" fontId="23" fillId="0" borderId="2" xfId="0" applyFont="1" applyBorder="1" applyAlignment="1" applyProtection="1">
      <alignment horizontal="left" vertical="center" wrapText="1"/>
      <protection locked="0"/>
    </xf>
    <xf numFmtId="0" fontId="23" fillId="0" borderId="2" xfId="0" applyFont="1" applyBorder="1" applyAlignment="1" applyProtection="1">
      <alignment horizontal="left" vertical="center"/>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cellXfs>
  <cellStyles count="57">
    <cellStyle name="Normal" xfId="0" builtinId="0"/>
    <cellStyle name="货币[0]" xfId="1"/>
    <cellStyle name="20% - 强调文字颜色 3" xfId="2"/>
    <cellStyle name="输入" xfId="3"/>
    <cellStyle name="货币" xfId="4"/>
    <cellStyle name="千位分隔[0]" xfId="5"/>
    <cellStyle name="DateTimeStyle" xfId="6"/>
    <cellStyle name="40% - 强调文字颜色 3" xfId="7"/>
    <cellStyle name="差" xfId="8"/>
    <cellStyle name="千位分隔" xfId="9"/>
    <cellStyle name="60% - 强调文字颜色 3" xfId="10"/>
    <cellStyle name="超链接" xfId="11"/>
    <cellStyle name="百分比" xfId="12"/>
    <cellStyle name="DateStyle" xfId="13"/>
    <cellStyle name="已访问的超链接" xfId="14"/>
    <cellStyle name="注释" xfId="15"/>
    <cellStyle name="60% - 强调文字颜色 2" xfId="16"/>
    <cellStyle name="标题 4" xfId="17"/>
    <cellStyle name="警告文本" xfId="18"/>
    <cellStyle name="标题" xfId="19"/>
    <cellStyle name="解释性文本" xfId="20"/>
    <cellStyle name="标题 1" xfId="21"/>
    <cellStyle name="标题 2" xfId="22"/>
    <cellStyle name="60% - 强调文字颜色 1" xfId="23"/>
    <cellStyle name="标题 3" xfId="24"/>
    <cellStyle name="60% - 强调文字颜色 4" xfId="25"/>
    <cellStyle name="输出" xfId="26"/>
    <cellStyle name="计算" xfId="27"/>
    <cellStyle name="检查单元格" xfId="28"/>
    <cellStyle name="20% - 强调文字颜色 6" xfId="29"/>
    <cellStyle name="强调文字颜色 2" xfId="30"/>
    <cellStyle name="链接单元格" xfId="31"/>
    <cellStyle name="汇总" xfId="32"/>
    <cellStyle name="好" xfId="33"/>
    <cellStyle name="适中" xfId="34"/>
    <cellStyle name="PercentStyle" xfId="35"/>
    <cellStyle name="20% - 强调文字颜色 5" xfId="36"/>
    <cellStyle name="强调文字颜色 1" xfId="37"/>
    <cellStyle name="20% - 强调文字颜色 1" xfId="38"/>
    <cellStyle name="40% - 强调文字颜色 1" xfId="39"/>
    <cellStyle name="20% - 强调文字颜色 2" xfId="40"/>
    <cellStyle name="40% - 强调文字颜色 2" xfId="41"/>
    <cellStyle name="强调文字颜色 3" xfId="42"/>
    <cellStyle name="强调文字颜色 4" xfId="43"/>
    <cellStyle name="20% - 强调文字颜色 4" xfId="44"/>
    <cellStyle name="40% - 强调文字颜色 4" xfId="45"/>
    <cellStyle name="强调文字颜色 5" xfId="46"/>
    <cellStyle name="40% - 强调文字颜色 5" xfId="47"/>
    <cellStyle name="60% - 强调文字颜色 5" xfId="48"/>
    <cellStyle name="强调文字颜色 6" xfId="49"/>
    <cellStyle name="40% - 强调文字颜色 6" xfId="50"/>
    <cellStyle name="60% - 强调文字颜色 6" xfId="51"/>
    <cellStyle name="NumberStyle" xfId="52"/>
    <cellStyle name="TextStyle" xfId="53"/>
    <cellStyle name="MoneyStyle" xfId="52"/>
    <cellStyle name="TimeStyle" xfId="54"/>
    <cellStyle name="IntegralNumberStyle" xfId="5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sharedStrings" Target="sharedStrings.xml"/><Relationship Id="rId19" Type="http://schemas.openxmlformats.org/officeDocument/2006/relationships/styles" Target="styles.xml"/><Relationship Id="rId2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87AEF68-CCD2-7E88-710F-35885BA7C06D}" mc:Ignorable="x14ac xr xr2 xr3">
  <sheetPr>
    <outlinePr summaryRight="0"/>
  </sheetPr>
  <dimension ref="A1:D21"/>
  <sheetViews>
    <sheetView showZeros="0" topLeftCell="A1" workbookViewId="0" tabSelected="1">
      <selection activeCell="A1" sqref="A1"/>
    </sheetView>
  </sheetViews>
  <sheetFormatPr defaultRowHeight="14.25" defaultColWidth="8.00390625" customHeight="1"/>
  <cols>
    <col min="1" max="1" width="39.57421875" customWidth="1"/>
    <col min="2" max="2" width="46.28125" customWidth="1"/>
    <col min="3" max="3" width="40.421875" customWidth="1"/>
    <col min="4" max="4" width="51.8515625" customWidth="1"/>
  </cols>
  <sheetData>
    <row r="1" ht="30" customHeight="1">
      <c r="D1" s="1" t="s">
        <v>0</v>
      </c>
    </row>
    <row r="2" ht="50.25" customHeight="1">
      <c r="A2" s="2" t="s">
        <v>1</v>
      </c>
      <c r="B2" s="3"/>
      <c r="C2" s="3"/>
      <c r="D2" s="3"/>
    </row>
    <row r="3" ht="35.25" customHeight="1">
      <c r="A3" s="4" t="str">
        <f>"单位名称："&amp;"香格里拉市人民检察院"</f>
        <v>单位名称：香格里拉市人民检察院</v>
      </c>
      <c r="B3" s="5"/>
      <c r="C3" s="5"/>
      <c r="D3" s="6" t="s">
        <v>3</v>
      </c>
    </row>
    <row r="4" ht="19.5" customHeight="1">
      <c r="A4" s="7" t="s">
        <v>4</v>
      </c>
      <c r="B4" s="8"/>
      <c r="C4" s="7" t="s">
        <v>5</v>
      </c>
      <c r="D4" s="8"/>
    </row>
    <row r="5" ht="19.5" customHeight="1">
      <c r="A5" s="9" t="s">
        <v>6</v>
      </c>
      <c r="B5" s="9" t="s">
        <v>7</v>
      </c>
      <c r="C5" s="9" t="s">
        <v>8</v>
      </c>
      <c r="D5" s="9" t="s">
        <v>7</v>
      </c>
    </row>
    <row r="6" ht="19.5" customHeight="1">
      <c r="A6" s="10"/>
      <c r="B6" s="10"/>
      <c r="C6" s="10"/>
      <c r="D6" s="10"/>
    </row>
    <row r="7" ht="25.5" customHeight="1">
      <c r="A7" s="11" t="s">
        <v>9</v>
      </c>
      <c r="B7" s="12">
        <v>12156624.79</v>
      </c>
      <c r="C7" s="13" t="str">
        <f>"一"&amp;"、"&amp;"一般公共服务支出"</f>
        <v>一、一般公共服务支出</v>
      </c>
      <c r="D7" s="12">
        <v>20000</v>
      </c>
    </row>
    <row r="8" ht="25.5" customHeight="1">
      <c r="A8" s="11" t="s">
        <v>11</v>
      </c>
      <c r="B8" s="12"/>
      <c r="C8" s="13" t="str">
        <f>"二"&amp;"、"&amp;"公共安全支出"</f>
        <v>二、公共安全支出</v>
      </c>
      <c r="D8" s="12">
        <v>11304725.42</v>
      </c>
    </row>
    <row r="9" ht="25.5" customHeight="1">
      <c r="A9" s="11" t="s">
        <v>13</v>
      </c>
      <c r="B9" s="12"/>
      <c r="C9" s="13" t="str">
        <f>"三"&amp;"、"&amp;"社会保障和就业支出"</f>
        <v>三、社会保障和就业支出</v>
      </c>
      <c r="D9" s="12">
        <v>1232085.72</v>
      </c>
    </row>
    <row r="10" ht="25.5" customHeight="1">
      <c r="A10" s="11" t="s">
        <v>15</v>
      </c>
      <c r="B10" s="14"/>
      <c r="C10" s="13" t="str">
        <f>"四"&amp;"、"&amp;"卫生健康支出"</f>
        <v>四、卫生健康支出</v>
      </c>
      <c r="D10" s="12">
        <v>1119979.59</v>
      </c>
    </row>
    <row r="11" ht="25.5" customHeight="1">
      <c r="A11" s="11" t="s">
        <v>17</v>
      </c>
      <c r="B11" s="12">
        <v>2310000</v>
      </c>
      <c r="C11" s="13" t="str">
        <f>"五"&amp;"、"&amp;"住房保障支出"</f>
        <v>五、住房保障支出</v>
      </c>
      <c r="D11" s="12">
        <v>955200.88</v>
      </c>
    </row>
    <row r="12" ht="25.5" customHeight="1">
      <c r="A12" s="11" t="s">
        <v>19</v>
      </c>
      <c r="B12" s="14"/>
      <c r="C12" s="13"/>
      <c r="D12" s="12"/>
    </row>
    <row r="13" ht="25.5" customHeight="1">
      <c r="A13" s="11" t="s">
        <v>20</v>
      </c>
      <c r="B13" s="14"/>
      <c r="C13" s="13"/>
      <c r="D13" s="12"/>
    </row>
    <row r="14" ht="25.5" customHeight="1">
      <c r="A14" s="11" t="s">
        <v>21</v>
      </c>
      <c r="B14" s="14"/>
      <c r="C14" s="13"/>
      <c r="D14" s="12"/>
    </row>
    <row r="15" ht="25.5" customHeight="1">
      <c r="A15" s="15" t="s">
        <v>22</v>
      </c>
      <c r="B15" s="14"/>
      <c r="C15" s="13"/>
      <c r="D15" s="12"/>
    </row>
    <row r="16" ht="25.5" customHeight="1">
      <c r="A16" s="15" t="s">
        <v>23</v>
      </c>
      <c r="B16" s="12">
        <v>2310000</v>
      </c>
      <c r="C16" s="13"/>
      <c r="D16" s="12"/>
    </row>
    <row r="17" ht="25.5" customHeight="1">
      <c r="A17" s="16" t="s">
        <v>24</v>
      </c>
      <c r="B17" s="17">
        <v>14466624.79</v>
      </c>
      <c r="C17" s="18" t="s">
        <v>25</v>
      </c>
      <c r="D17" s="17">
        <v>14631991.61</v>
      </c>
    </row>
    <row r="18" ht="25.5" customHeight="1">
      <c r="A18" s="19" t="s">
        <v>26</v>
      </c>
      <c r="B18" s="17">
        <v>165366.82</v>
      </c>
      <c r="C18" s="20" t="s">
        <v>27</v>
      </c>
      <c r="D18" s="21"/>
    </row>
    <row r="19" ht="25.5" customHeight="1">
      <c r="A19" s="22" t="s">
        <v>28</v>
      </c>
      <c r="B19" s="12">
        <v>165366.82</v>
      </c>
      <c r="C19" s="23" t="s">
        <v>28</v>
      </c>
      <c r="D19" s="14"/>
    </row>
    <row r="20" ht="25.5" customHeight="1">
      <c r="A20" s="22" t="s">
        <v>29</v>
      </c>
      <c r="B20" s="12"/>
      <c r="C20" s="23" t="s">
        <v>29</v>
      </c>
      <c r="D20" s="14"/>
    </row>
    <row r="21" ht="25.5" customHeight="1">
      <c r="A21" s="24" t="s">
        <v>30</v>
      </c>
      <c r="B21" s="17">
        <v>14631991.61</v>
      </c>
      <c r="C21" s="18" t="s">
        <v>31</v>
      </c>
      <c r="D21" s="25">
        <v>14631991.61</v>
      </c>
    </row>
  </sheetData>
  <mergeCells>
    <mergeCell ref="A2:D2"/>
    <mergeCell ref="A3:B3"/>
    <mergeCell ref="A4:B4"/>
    <mergeCell ref="C4:D4"/>
    <mergeCell ref="A5:A6"/>
    <mergeCell ref="B5:B6"/>
    <mergeCell ref="C5:C6"/>
    <mergeCell ref="D5:D6"/>
  </mergeCells>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DDC5272-0B92-B0EB-1768-51868399C4F4}" mc:Ignorable="x14ac xr xr2 xr3">
  <sheetPr>
    <outlinePr summaryRight="0"/>
  </sheetPr>
  <dimension ref="A1:F9"/>
  <sheetViews>
    <sheetView showZeros="0" topLeftCell="A1" workbookViewId="0">
      <selection activeCell="A9" sqref="A9"/>
    </sheetView>
  </sheetViews>
  <sheetFormatPr defaultRowHeight="14.25" defaultColWidth="9.140625" customHeight="1"/>
  <cols>
    <col min="1" max="1" width="29.00390625" customWidth="1"/>
    <col min="2" max="2" width="28.57421875" customWidth="1"/>
    <col min="3" max="3" width="31.57421875" customWidth="1"/>
    <col min="4" max="4" width="51.8515625" customWidth="1"/>
    <col min="5" max="6" width="33.421875" customWidth="1"/>
  </cols>
  <sheetData>
    <row r="1" ht="30" customHeight="1">
      <c r="F1" s="58" t="s">
        <v>321</v>
      </c>
    </row>
    <row r="2" ht="51.75" customHeight="1">
      <c r="A2" s="30" t="s">
        <v>322</v>
      </c>
      <c r="B2" s="30"/>
      <c r="C2" s="30"/>
      <c r="D2" s="30"/>
      <c r="E2" s="30"/>
      <c r="F2" s="30"/>
    </row>
    <row r="3" ht="50.25" customHeight="1">
      <c r="A3" s="59" t="str">
        <f>"单位名称："&amp;"香格里拉市人民检察院"</f>
        <v>单位名称：香格里拉市人民检察院</v>
      </c>
      <c r="B3" s="60"/>
      <c r="C3" s="60"/>
      <c r="D3" s="61"/>
      <c r="E3" s="61"/>
      <c r="F3" s="62" t="s">
        <v>3</v>
      </c>
    </row>
    <row r="4" ht="18.75" customHeight="1">
      <c r="A4" s="63" t="s">
        <v>142</v>
      </c>
      <c r="B4" s="63" t="s">
        <v>54</v>
      </c>
      <c r="C4" s="63" t="s">
        <v>55</v>
      </c>
      <c r="D4" s="9" t="s">
        <v>323</v>
      </c>
      <c r="E4" s="64"/>
      <c r="F4" s="64"/>
    </row>
    <row r="5" ht="39" customHeight="1">
      <c r="A5" s="10"/>
      <c r="B5" s="10"/>
      <c r="C5" s="10"/>
      <c r="D5" s="9" t="s">
        <v>36</v>
      </c>
      <c r="E5" s="64" t="s">
        <v>63</v>
      </c>
      <c r="F5" s="64" t="s">
        <v>64</v>
      </c>
    </row>
    <row r="6" ht="27" customHeight="1">
      <c r="A6" s="64">
        <v>1</v>
      </c>
      <c r="B6" s="64">
        <v>2</v>
      </c>
      <c r="C6" s="64">
        <v>3</v>
      </c>
      <c r="D6" s="64">
        <v>4</v>
      </c>
      <c r="E6" s="64">
        <v>5</v>
      </c>
      <c r="F6" s="64">
        <v>6</v>
      </c>
    </row>
    <row r="7" ht="20.25" customHeight="1">
      <c r="A7" s="54"/>
      <c r="B7" s="54"/>
      <c r="C7" s="54"/>
      <c r="D7" s="55"/>
      <c r="E7" s="55"/>
      <c r="F7" s="55"/>
    </row>
    <row r="8" ht="30.75" customHeight="1">
      <c r="A8" s="72" t="s">
        <v>103</v>
      </c>
      <c r="B8" s="73"/>
      <c r="C8" s="73" t="s">
        <v>103</v>
      </c>
      <c r="D8" s="55"/>
      <c r="E8" s="55"/>
      <c r="F8" s="55"/>
    </row>
    <row r="9" ht="29.25" customHeight="1">
      <c r="A9" s="127" t="s">
        <v>324</v>
      </c>
    </row>
  </sheetData>
  <mergeCells>
    <mergeCell ref="A2:F2"/>
    <mergeCell ref="D4:F4"/>
    <mergeCell ref="A8:C8"/>
    <mergeCell ref="A4:A5"/>
    <mergeCell ref="B4:B5"/>
    <mergeCell ref="C4:C5"/>
  </mergeCells>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A1E7848-ABE9-1965-CD29-F0FC3941DAE6}" mc:Ignorable="x14ac xr xr2 xr3">
  <sheetPr>
    <outlinePr summaryRight="0"/>
  </sheetPr>
  <dimension ref="A1:Q11"/>
  <sheetViews>
    <sheetView showZeros="0" topLeftCell="A1" workbookViewId="0">
      <selection activeCell="A11" sqref="A11"/>
    </sheetView>
  </sheetViews>
  <sheetFormatPr defaultRowHeight="14.25" defaultColWidth="9.140625" customHeight="1"/>
  <cols>
    <col min="1" max="1" width="39.140625" customWidth="1"/>
    <col min="2" max="2" width="21.7109375" customWidth="1"/>
    <col min="3" max="3" width="35.28125" customWidth="1"/>
    <col min="4" max="4" width="51.8515625" customWidth="1"/>
    <col min="5" max="5" width="10.28125" customWidth="1"/>
    <col min="6" max="11" width="14.7109375" customWidth="1"/>
    <col min="12" max="16" width="12.57421875" customWidth="1"/>
    <col min="17" max="17" width="10.421875" customWidth="1"/>
  </cols>
  <sheetData>
    <row r="1" ht="41.25" customHeight="1">
      <c r="O1" s="119"/>
      <c r="P1" s="119"/>
      <c r="Q1" s="6" t="s">
        <v>325</v>
      </c>
    </row>
    <row r="2" ht="27.75" customHeight="1">
      <c r="A2" s="128" t="s">
        <v>326</v>
      </c>
      <c r="B2" s="30"/>
      <c r="C2" s="30"/>
      <c r="D2" s="30"/>
      <c r="E2" s="30"/>
      <c r="F2" s="30"/>
      <c r="G2" s="30"/>
      <c r="H2" s="30"/>
      <c r="I2" s="30"/>
      <c r="J2" s="30"/>
      <c r="K2" s="31"/>
      <c r="L2" s="30"/>
      <c r="M2" s="30"/>
      <c r="N2" s="30"/>
      <c r="O2" s="31"/>
      <c r="P2" s="31"/>
      <c r="Q2" s="30"/>
    </row>
    <row r="3" ht="53.25" customHeight="1">
      <c r="A3" s="4" t="str">
        <f>"单位名称："&amp;"香格里拉市人民检察院"</f>
        <v>单位名称：香格里拉市人民检察院</v>
      </c>
      <c r="B3" s="32"/>
      <c r="C3" s="32"/>
      <c r="D3" s="32"/>
      <c r="E3" s="32"/>
      <c r="F3" s="32"/>
      <c r="G3" s="32"/>
      <c r="H3" s="32"/>
      <c r="I3" s="32"/>
      <c r="J3" s="32"/>
      <c r="O3" s="129"/>
      <c r="P3" s="129"/>
      <c r="Q3" s="1" t="s">
        <v>133</v>
      </c>
    </row>
    <row r="4" ht="15.75" customHeight="1">
      <c r="A4" s="63" t="s">
        <v>327</v>
      </c>
      <c r="B4" s="130" t="s">
        <v>328</v>
      </c>
      <c r="C4" s="130" t="s">
        <v>329</v>
      </c>
      <c r="D4" s="130" t="s">
        <v>330</v>
      </c>
      <c r="E4" s="130" t="s">
        <v>331</v>
      </c>
      <c r="F4" s="130" t="s">
        <v>332</v>
      </c>
      <c r="G4" s="66" t="s">
        <v>149</v>
      </c>
      <c r="H4" s="66"/>
      <c r="I4" s="66"/>
      <c r="J4" s="66"/>
      <c r="K4" s="131"/>
      <c r="L4" s="66"/>
      <c r="M4" s="66"/>
      <c r="N4" s="66"/>
      <c r="O4" s="132"/>
      <c r="P4" s="131"/>
      <c r="Q4" s="67"/>
    </row>
    <row r="5" ht="17.25" customHeight="1">
      <c r="A5" s="107"/>
      <c r="B5" s="133"/>
      <c r="C5" s="133"/>
      <c r="D5" s="133"/>
      <c r="E5" s="133"/>
      <c r="F5" s="133"/>
      <c r="G5" s="133" t="s">
        <v>36</v>
      </c>
      <c r="H5" s="133" t="s">
        <v>39</v>
      </c>
      <c r="I5" s="133" t="s">
        <v>333</v>
      </c>
      <c r="J5" s="133" t="s">
        <v>334</v>
      </c>
      <c r="K5" s="134" t="s">
        <v>335</v>
      </c>
      <c r="L5" s="135" t="s">
        <v>336</v>
      </c>
      <c r="M5" s="135"/>
      <c r="N5" s="135"/>
      <c r="O5" s="136"/>
      <c r="P5" s="137"/>
      <c r="Q5" s="138"/>
    </row>
    <row r="6" ht="54" customHeight="1">
      <c r="A6" s="77"/>
      <c r="B6" s="138"/>
      <c r="C6" s="138"/>
      <c r="D6" s="138"/>
      <c r="E6" s="138"/>
      <c r="F6" s="138"/>
      <c r="G6" s="138"/>
      <c r="H6" s="138" t="s">
        <v>38</v>
      </c>
      <c r="I6" s="138"/>
      <c r="J6" s="138"/>
      <c r="K6" s="139"/>
      <c r="L6" s="138" t="s">
        <v>38</v>
      </c>
      <c r="M6" s="138" t="s">
        <v>49</v>
      </c>
      <c r="N6" s="138" t="s">
        <v>156</v>
      </c>
      <c r="O6" s="68" t="s">
        <v>45</v>
      </c>
      <c r="P6" s="139" t="s">
        <v>46</v>
      </c>
      <c r="Q6" s="138" t="s">
        <v>47</v>
      </c>
    </row>
    <row r="7" ht="30.75" customHeight="1">
      <c r="A7" s="10">
        <v>1</v>
      </c>
      <c r="B7" s="91">
        <v>2</v>
      </c>
      <c r="C7" s="91">
        <v>3</v>
      </c>
      <c r="D7" s="91">
        <v>4</v>
      </c>
      <c r="E7" s="91">
        <v>5</v>
      </c>
      <c r="F7" s="91">
        <v>6</v>
      </c>
      <c r="G7" s="140">
        <v>7</v>
      </c>
      <c r="H7" s="140">
        <v>8</v>
      </c>
      <c r="I7" s="140">
        <v>9</v>
      </c>
      <c r="J7" s="140">
        <v>10</v>
      </c>
      <c r="K7" s="140">
        <v>11</v>
      </c>
      <c r="L7" s="140">
        <v>12</v>
      </c>
      <c r="M7" s="140">
        <v>13</v>
      </c>
      <c r="N7" s="140">
        <v>14</v>
      </c>
      <c r="O7" s="140">
        <v>15</v>
      </c>
      <c r="P7" s="140">
        <v>16</v>
      </c>
      <c r="Q7" s="140">
        <v>17</v>
      </c>
    </row>
    <row r="8" ht="21" customHeight="1">
      <c r="A8" s="141"/>
      <c r="B8" s="142"/>
      <c r="C8" s="142"/>
      <c r="D8" s="142"/>
      <c r="E8" s="143"/>
      <c r="F8" s="55"/>
      <c r="G8" s="55"/>
      <c r="H8" s="55"/>
      <c r="I8" s="55"/>
      <c r="J8" s="55"/>
      <c r="K8" s="55"/>
      <c r="L8" s="55"/>
      <c r="M8" s="55"/>
      <c r="N8" s="55"/>
      <c r="O8" s="55"/>
      <c r="P8" s="55"/>
      <c r="Q8" s="55"/>
    </row>
    <row r="9" ht="21" customHeight="1">
      <c r="A9" s="141"/>
      <c r="B9" s="142"/>
      <c r="C9" s="142"/>
      <c r="D9" s="144"/>
      <c r="E9" s="145"/>
      <c r="F9" s="55"/>
      <c r="G9" s="55"/>
      <c r="H9" s="55"/>
      <c r="I9" s="55"/>
      <c r="J9" s="55"/>
      <c r="K9" s="55"/>
      <c r="L9" s="55"/>
      <c r="M9" s="55"/>
      <c r="N9" s="55"/>
      <c r="O9" s="55"/>
      <c r="P9" s="55"/>
      <c r="Q9" s="55"/>
    </row>
    <row r="10" ht="32.25" customHeight="1">
      <c r="A10" s="146" t="s">
        <v>103</v>
      </c>
      <c r="B10" s="147"/>
      <c r="C10" s="147"/>
      <c r="D10" s="147"/>
      <c r="E10" s="143"/>
      <c r="F10" s="55"/>
      <c r="G10" s="55"/>
      <c r="H10" s="55"/>
      <c r="I10" s="55"/>
      <c r="J10" s="55"/>
      <c r="K10" s="55"/>
      <c r="L10" s="55"/>
      <c r="M10" s="55"/>
      <c r="N10" s="55"/>
      <c r="O10" s="55"/>
      <c r="P10" s="55"/>
      <c r="Q10" s="55"/>
    </row>
    <row r="11" ht="27" customHeight="1">
      <c r="A11" s="127" t="s">
        <v>324</v>
      </c>
    </row>
  </sheetData>
  <mergeCells>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40F04EC-06A8-45BC-4968-7297BB1EBEA8}" mc:Ignorable="x14ac xr xr2 xr3">
  <sheetPr>
    <outlinePr summaryRight="0"/>
  </sheetPr>
  <dimension ref="A1:N11"/>
  <sheetViews>
    <sheetView showZeros="0" topLeftCell="A1" workbookViewId="0">
      <selection activeCell="A11" sqref="A11"/>
    </sheetView>
  </sheetViews>
  <sheetFormatPr defaultRowHeight="14.25" defaultColWidth="9.140625" customHeight="1"/>
  <cols>
    <col min="1" max="1" width="31.421875" customWidth="1"/>
    <col min="2" max="2" width="21.7109375" customWidth="1"/>
    <col min="3" max="3" width="26.7109375" customWidth="1"/>
    <col min="4" max="4" width="51.8515625" customWidth="1"/>
    <col min="5" max="14" width="16.57421875" customWidth="1"/>
  </cols>
  <sheetData>
    <row r="1" ht="24.75" customHeight="1">
      <c r="A1" s="95"/>
      <c r="B1" s="95"/>
      <c r="C1" s="95"/>
      <c r="D1" s="95"/>
      <c r="E1" s="95"/>
      <c r="F1" s="95"/>
      <c r="G1" s="95"/>
      <c r="H1" s="148"/>
      <c r="I1" s="95"/>
      <c r="J1" s="95"/>
      <c r="K1" s="95"/>
      <c r="L1" s="119"/>
      <c r="M1" s="149"/>
      <c r="N1" s="150" t="s">
        <v>337</v>
      </c>
    </row>
    <row r="2" ht="45" customHeight="1">
      <c r="A2" s="128" t="s">
        <v>338</v>
      </c>
      <c r="B2" s="151"/>
      <c r="C2" s="151"/>
      <c r="D2" s="151"/>
      <c r="E2" s="151"/>
      <c r="F2" s="151"/>
      <c r="G2" s="151"/>
      <c r="H2" s="152"/>
      <c r="I2" s="151"/>
      <c r="J2" s="151"/>
      <c r="K2" s="151"/>
      <c r="L2" s="31"/>
      <c r="M2" s="152"/>
      <c r="N2" s="151"/>
    </row>
    <row r="3" ht="48.75" customHeight="1">
      <c r="A3" s="153" t="str">
        <f>"单位名称："&amp;"香格里拉市人民检察院"</f>
        <v>单位名称：香格里拉市人民检察院</v>
      </c>
      <c r="B3" s="61"/>
      <c r="C3" s="61"/>
      <c r="D3" s="61"/>
      <c r="E3" s="61"/>
      <c r="F3" s="61"/>
      <c r="G3" s="61"/>
      <c r="H3" s="148"/>
      <c r="I3" s="95"/>
      <c r="J3" s="95"/>
      <c r="K3" s="95"/>
      <c r="L3" s="129"/>
      <c r="M3" s="154"/>
      <c r="N3" s="155" t="s">
        <v>133</v>
      </c>
    </row>
    <row r="4" ht="26.25" customHeight="1">
      <c r="A4" s="63" t="s">
        <v>327</v>
      </c>
      <c r="B4" s="130" t="s">
        <v>339</v>
      </c>
      <c r="C4" s="130" t="s">
        <v>340</v>
      </c>
      <c r="D4" s="66" t="s">
        <v>149</v>
      </c>
      <c r="E4" s="66"/>
      <c r="F4" s="66"/>
      <c r="G4" s="66"/>
      <c r="H4" s="131"/>
      <c r="I4" s="66"/>
      <c r="J4" s="66"/>
      <c r="K4" s="66"/>
      <c r="L4" s="132"/>
      <c r="M4" s="131"/>
      <c r="N4" s="67"/>
    </row>
    <row r="5" ht="30" customHeight="1">
      <c r="A5" s="107"/>
      <c r="B5" s="133"/>
      <c r="C5" s="133"/>
      <c r="D5" s="133" t="s">
        <v>36</v>
      </c>
      <c r="E5" s="133" t="s">
        <v>39</v>
      </c>
      <c r="F5" s="133" t="s">
        <v>333</v>
      </c>
      <c r="G5" s="133" t="s">
        <v>334</v>
      </c>
      <c r="H5" s="134" t="s">
        <v>335</v>
      </c>
      <c r="I5" s="135" t="s">
        <v>336</v>
      </c>
      <c r="J5" s="135"/>
      <c r="K5" s="135"/>
      <c r="L5" s="136"/>
      <c r="M5" s="137"/>
      <c r="N5" s="138"/>
    </row>
    <row r="6" ht="54" customHeight="1">
      <c r="A6" s="77"/>
      <c r="B6" s="138"/>
      <c r="C6" s="138"/>
      <c r="D6" s="138"/>
      <c r="E6" s="138"/>
      <c r="F6" s="138"/>
      <c r="G6" s="138"/>
      <c r="H6" s="139"/>
      <c r="I6" s="138" t="s">
        <v>38</v>
      </c>
      <c r="J6" s="138" t="s">
        <v>49</v>
      </c>
      <c r="K6" s="138" t="s">
        <v>156</v>
      </c>
      <c r="L6" s="68" t="s">
        <v>45</v>
      </c>
      <c r="M6" s="139" t="s">
        <v>46</v>
      </c>
      <c r="N6" s="138" t="s">
        <v>47</v>
      </c>
    </row>
    <row r="7" ht="36" customHeight="1">
      <c r="A7" s="77">
        <v>1</v>
      </c>
      <c r="B7" s="138">
        <v>2</v>
      </c>
      <c r="C7" s="138">
        <v>3</v>
      </c>
      <c r="D7" s="139">
        <v>4</v>
      </c>
      <c r="E7" s="139">
        <v>5</v>
      </c>
      <c r="F7" s="139">
        <v>6</v>
      </c>
      <c r="G7" s="139">
        <v>7</v>
      </c>
      <c r="H7" s="139">
        <v>8</v>
      </c>
      <c r="I7" s="139">
        <v>9</v>
      </c>
      <c r="J7" s="139">
        <v>10</v>
      </c>
      <c r="K7" s="139">
        <v>11</v>
      </c>
      <c r="L7" s="139">
        <v>12</v>
      </c>
      <c r="M7" s="139">
        <v>13</v>
      </c>
      <c r="N7" s="139">
        <v>14</v>
      </c>
    </row>
    <row r="8" ht="21" customHeight="1">
      <c r="A8" s="141"/>
      <c r="B8" s="142"/>
      <c r="C8" s="142"/>
      <c r="D8" s="156"/>
      <c r="E8" s="156"/>
      <c r="F8" s="156"/>
      <c r="G8" s="156"/>
      <c r="H8" s="156"/>
      <c r="I8" s="156"/>
      <c r="J8" s="156"/>
      <c r="K8" s="156"/>
      <c r="L8" s="14"/>
      <c r="M8" s="156"/>
      <c r="N8" s="156"/>
    </row>
    <row r="9" ht="21" customHeight="1">
      <c r="A9" s="141"/>
      <c r="B9" s="142"/>
      <c r="C9" s="142"/>
      <c r="D9" s="156"/>
      <c r="E9" s="156"/>
      <c r="F9" s="156"/>
      <c r="G9" s="156"/>
      <c r="H9" s="156"/>
      <c r="I9" s="156"/>
      <c r="J9" s="156"/>
      <c r="K9" s="156"/>
      <c r="L9" s="14"/>
      <c r="M9" s="156"/>
      <c r="N9" s="156"/>
    </row>
    <row r="10" ht="27" customHeight="1">
      <c r="A10" s="146" t="s">
        <v>103</v>
      </c>
      <c r="B10" s="147"/>
      <c r="C10" s="157"/>
      <c r="D10" s="156"/>
      <c r="E10" s="156"/>
      <c r="F10" s="156"/>
      <c r="G10" s="156"/>
      <c r="H10" s="156"/>
      <c r="I10" s="156"/>
      <c r="J10" s="156"/>
      <c r="K10" s="156"/>
      <c r="L10" s="14"/>
      <c r="M10" s="156"/>
      <c r="N10" s="156"/>
    </row>
    <row r="11" ht="24.75" customHeight="1">
      <c r="A11" s="127" t="s">
        <v>324</v>
      </c>
    </row>
  </sheetData>
  <mergeCells>
    <mergeCell ref="A2:N2"/>
    <mergeCell ref="A3:C3"/>
    <mergeCell ref="D4:N4"/>
    <mergeCell ref="I5:N5"/>
    <mergeCell ref="A10:C10"/>
    <mergeCell ref="A4:A6"/>
    <mergeCell ref="B4:B6"/>
    <mergeCell ref="C4:C6"/>
    <mergeCell ref="D5:D6"/>
    <mergeCell ref="E5:E6"/>
    <mergeCell ref="F5:F6"/>
    <mergeCell ref="G5:G6"/>
    <mergeCell ref="H5:H6"/>
  </mergeCells>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F694B68-586B-CC98-4F1B-1F14EE60A377}" mc:Ignorable="x14ac xr xr2 xr3">
  <sheetPr>
    <outlinePr summaryRight="0"/>
  </sheetPr>
  <dimension ref="A1:X9"/>
  <sheetViews>
    <sheetView showZeros="0" topLeftCell="A1" workbookViewId="0">
      <selection activeCell="A9" sqref="A9"/>
    </sheetView>
  </sheetViews>
  <sheetFormatPr defaultRowHeight="14.25" defaultColWidth="9.140625" customHeight="1"/>
  <cols>
    <col min="1" max="1" width="31.8515625" customWidth="1"/>
    <col min="2" max="3" width="17.140625" customWidth="1"/>
    <col min="4" max="4" width="51.8515625" customWidth="1"/>
    <col min="5" max="15" width="17.140625" customWidth="1"/>
    <col min="16" max="24" width="17.00390625" customWidth="1"/>
  </cols>
  <sheetData>
    <row r="1" ht="30" customHeight="1">
      <c r="D1" s="58"/>
      <c r="W1" s="119"/>
      <c r="X1" s="119" t="s">
        <v>341</v>
      </c>
    </row>
    <row r="2" ht="45.75" customHeight="1">
      <c r="A2" s="128" t="s">
        <v>342</v>
      </c>
      <c r="B2" s="30"/>
      <c r="C2" s="30"/>
      <c r="D2" s="30"/>
      <c r="E2" s="30"/>
      <c r="F2" s="30"/>
      <c r="G2" s="30"/>
      <c r="H2" s="30"/>
      <c r="I2" s="30"/>
      <c r="J2" s="30"/>
      <c r="K2" s="30"/>
      <c r="L2" s="30"/>
      <c r="M2" s="30"/>
      <c r="N2" s="30"/>
      <c r="O2" s="30"/>
      <c r="P2" s="30"/>
      <c r="Q2" s="30"/>
      <c r="R2" s="30"/>
      <c r="S2" s="30"/>
      <c r="T2" s="30"/>
      <c r="U2" s="30"/>
      <c r="V2" s="30"/>
      <c r="W2" s="30"/>
      <c r="X2" s="30"/>
    </row>
    <row r="3" ht="53.25" customHeight="1">
      <c r="A3" s="153" t="str">
        <f>"单位名称："&amp;"香格里拉市人民检察院"</f>
        <v>单位名称：香格里拉市人民检察院</v>
      </c>
      <c r="B3" s="61"/>
      <c r="C3" s="61"/>
      <c r="D3" s="96"/>
      <c r="E3" s="95"/>
      <c r="F3" s="95"/>
      <c r="G3" s="95"/>
      <c r="H3" s="95"/>
      <c r="I3" s="95"/>
      <c r="W3" s="129"/>
      <c r="X3" s="129" t="s">
        <v>133</v>
      </c>
    </row>
    <row r="4" ht="19.5" customHeight="1">
      <c r="A4" s="9" t="s">
        <v>343</v>
      </c>
      <c r="B4" s="7" t="s">
        <v>149</v>
      </c>
      <c r="C4" s="88"/>
      <c r="D4" s="88"/>
      <c r="E4" s="64" t="s">
        <v>344</v>
      </c>
      <c r="F4" s="64"/>
      <c r="G4" s="64"/>
      <c r="H4" s="64"/>
      <c r="I4" s="64"/>
      <c r="J4" s="64"/>
      <c r="K4" s="64"/>
      <c r="L4" s="64"/>
      <c r="M4" s="64"/>
      <c r="N4" s="64"/>
      <c r="O4" s="64"/>
      <c r="P4" s="64"/>
      <c r="Q4" s="64"/>
      <c r="R4" s="64"/>
      <c r="S4" s="64"/>
      <c r="T4" s="64"/>
      <c r="U4" s="64"/>
      <c r="V4" s="64"/>
      <c r="W4" s="64"/>
      <c r="X4" s="64"/>
    </row>
    <row r="5" ht="54" customHeight="1">
      <c r="A5" s="10"/>
      <c r="B5" s="158" t="s">
        <v>36</v>
      </c>
      <c r="C5" s="63" t="s">
        <v>39</v>
      </c>
      <c r="D5" s="159" t="s">
        <v>345</v>
      </c>
      <c r="E5" s="64" t="s">
        <v>346</v>
      </c>
      <c r="F5" s="64" t="s">
        <v>347</v>
      </c>
      <c r="G5" s="64" t="s">
        <v>348</v>
      </c>
      <c r="H5" s="64" t="s">
        <v>349</v>
      </c>
      <c r="I5" s="64" t="s">
        <v>350</v>
      </c>
      <c r="J5" s="64" t="s">
        <v>351</v>
      </c>
      <c r="K5" s="64" t="s">
        <v>352</v>
      </c>
      <c r="L5" s="64" t="s">
        <v>353</v>
      </c>
      <c r="M5" s="64" t="s">
        <v>354</v>
      </c>
      <c r="N5" s="64" t="s">
        <v>355</v>
      </c>
      <c r="O5" s="64" t="s">
        <v>356</v>
      </c>
      <c r="P5" s="64" t="s">
        <v>357</v>
      </c>
      <c r="Q5" s="64" t="s">
        <v>358</v>
      </c>
      <c r="R5" s="64" t="s">
        <v>359</v>
      </c>
      <c r="S5" s="64" t="s">
        <v>360</v>
      </c>
      <c r="T5" s="64" t="s">
        <v>361</v>
      </c>
      <c r="U5" s="64" t="s">
        <v>362</v>
      </c>
      <c r="V5" s="64" t="s">
        <v>363</v>
      </c>
      <c r="W5" s="64" t="s">
        <v>364</v>
      </c>
      <c r="X5" s="64" t="s">
        <v>365</v>
      </c>
    </row>
    <row r="6" ht="19.5" customHeight="1">
      <c r="A6" s="64">
        <v>1</v>
      </c>
      <c r="B6" s="64">
        <v>2</v>
      </c>
      <c r="C6" s="64">
        <v>3</v>
      </c>
      <c r="D6" s="7">
        <v>4</v>
      </c>
      <c r="E6" s="64">
        <v>5</v>
      </c>
      <c r="F6" s="64">
        <v>6</v>
      </c>
      <c r="G6" s="64">
        <v>7</v>
      </c>
      <c r="H6" s="7">
        <v>8</v>
      </c>
      <c r="I6" s="64">
        <v>9</v>
      </c>
      <c r="J6" s="64">
        <v>10</v>
      </c>
      <c r="K6" s="64">
        <v>11</v>
      </c>
      <c r="L6" s="7">
        <v>12</v>
      </c>
      <c r="M6" s="64">
        <v>13</v>
      </c>
      <c r="N6" s="64">
        <v>14</v>
      </c>
      <c r="O6" s="64">
        <v>15</v>
      </c>
      <c r="P6" s="7">
        <v>16</v>
      </c>
      <c r="Q6" s="64">
        <v>17</v>
      </c>
      <c r="R6" s="64">
        <v>18</v>
      </c>
      <c r="S6" s="64">
        <v>19</v>
      </c>
      <c r="T6" s="7">
        <v>20</v>
      </c>
      <c r="U6" s="7">
        <v>21</v>
      </c>
      <c r="V6" s="7">
        <v>22</v>
      </c>
      <c r="W6" s="64">
        <v>23</v>
      </c>
      <c r="X6" s="64">
        <v>24</v>
      </c>
    </row>
    <row r="7" ht="28.5" customHeight="1">
      <c r="A7" s="54"/>
      <c r="B7" s="55"/>
      <c r="C7" s="55"/>
      <c r="D7" s="55"/>
      <c r="E7" s="55"/>
      <c r="F7" s="55"/>
      <c r="G7" s="55"/>
      <c r="H7" s="55"/>
      <c r="I7" s="55"/>
      <c r="J7" s="55"/>
      <c r="K7" s="55"/>
      <c r="L7" s="55"/>
      <c r="M7" s="55"/>
      <c r="N7" s="55"/>
      <c r="O7" s="55"/>
      <c r="P7" s="55"/>
      <c r="Q7" s="55"/>
      <c r="R7" s="55"/>
      <c r="S7" s="55"/>
      <c r="T7" s="55"/>
      <c r="U7" s="55"/>
      <c r="V7" s="55"/>
      <c r="W7" s="160"/>
      <c r="X7" s="55"/>
    </row>
    <row r="8" ht="30" customHeight="1">
      <c r="A8" s="54"/>
      <c r="B8" s="55"/>
      <c r="C8" s="55"/>
      <c r="D8" s="55"/>
      <c r="E8" s="55"/>
      <c r="F8" s="55"/>
      <c r="G8" s="55"/>
      <c r="H8" s="55"/>
      <c r="I8" s="55"/>
      <c r="J8" s="55"/>
      <c r="K8" s="55"/>
      <c r="L8" s="55"/>
      <c r="M8" s="55"/>
      <c r="N8" s="55"/>
      <c r="O8" s="55"/>
      <c r="P8" s="55"/>
      <c r="Q8" s="55"/>
      <c r="R8" s="55"/>
      <c r="S8" s="55"/>
      <c r="T8" s="55"/>
      <c r="U8" s="55"/>
      <c r="V8" s="55"/>
      <c r="W8" s="160"/>
      <c r="X8" s="55"/>
    </row>
    <row r="9" ht="24.75" customHeight="1">
      <c r="A9" s="127" t="s">
        <v>324</v>
      </c>
    </row>
  </sheetData>
  <mergeCells>
    <mergeCell ref="A2:X2"/>
    <mergeCell ref="A3:I3"/>
    <mergeCell ref="B4:D4"/>
    <mergeCell ref="E4:X4"/>
    <mergeCell ref="A4:A5"/>
  </mergeCells>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1511E08-8C38-B0D8-BEC1-ADB267CF635D}" mc:Ignorable="x14ac xr xr2 xr3">
  <sheetPr>
    <outlinePr summaryRight="0"/>
  </sheetPr>
  <dimension ref="A1:J8"/>
  <sheetViews>
    <sheetView showZeros="0" topLeftCell="A1" workbookViewId="0">
      <selection activeCell="A8" sqref="A8"/>
    </sheetView>
  </sheetViews>
  <sheetFormatPr defaultRowHeight="12" defaultColWidth="9.140625" customHeight="1"/>
  <cols>
    <col min="1" max="2" width="29.00390625" customWidth="1"/>
    <col min="3" max="3" width="16.28125" customWidth="1"/>
    <col min="4" max="4" width="51.8515625" customWidth="1"/>
    <col min="5" max="5" width="23.57421875" customWidth="1"/>
    <col min="6" max="6" width="11.28125" customWidth="1"/>
    <col min="7" max="7" width="14.8515625" customWidth="1"/>
    <col min="8" max="8" width="10.8515625" customWidth="1"/>
    <col min="9" max="9" width="13.421875" customWidth="1"/>
    <col min="10" max="10" width="38.7109375" customWidth="1"/>
  </cols>
  <sheetData>
    <row r="1" ht="24" customHeight="1">
      <c r="J1" s="119" t="s">
        <v>366</v>
      </c>
    </row>
    <row r="2" ht="45" customHeight="1">
      <c r="A2" s="2" t="s">
        <v>367</v>
      </c>
      <c r="B2" s="30"/>
      <c r="C2" s="30"/>
      <c r="D2" s="30"/>
      <c r="E2" s="30"/>
      <c r="F2" s="31"/>
      <c r="G2" s="30"/>
      <c r="H2" s="31"/>
      <c r="I2" s="31"/>
      <c r="J2" s="30"/>
    </row>
    <row r="3" ht="48" customHeight="1">
      <c r="A3" s="75" t="str">
        <f>"单位名称："&amp;"香格里拉市人民检察院"</f>
        <v>单位名称：香格里拉市人民检察院</v>
      </c>
    </row>
    <row r="4" ht="51.75" customHeight="1">
      <c r="A4" s="105" t="s">
        <v>257</v>
      </c>
      <c r="B4" s="105" t="s">
        <v>258</v>
      </c>
      <c r="C4" s="105" t="s">
        <v>259</v>
      </c>
      <c r="D4" s="105" t="s">
        <v>260</v>
      </c>
      <c r="E4" s="105" t="s">
        <v>261</v>
      </c>
      <c r="F4" s="69" t="s">
        <v>262</v>
      </c>
      <c r="G4" s="105" t="s">
        <v>263</v>
      </c>
      <c r="H4" s="69" t="s">
        <v>264</v>
      </c>
      <c r="I4" s="69" t="s">
        <v>265</v>
      </c>
      <c r="J4" s="105" t="s">
        <v>266</v>
      </c>
    </row>
    <row r="5" ht="27" customHeight="1">
      <c r="A5" s="105">
        <v>1</v>
      </c>
      <c r="B5" s="105">
        <v>2</v>
      </c>
      <c r="C5" s="105">
        <v>3</v>
      </c>
      <c r="D5" s="105">
        <v>4</v>
      </c>
      <c r="E5" s="105">
        <v>5</v>
      </c>
      <c r="F5" s="69">
        <v>6</v>
      </c>
      <c r="G5" s="105">
        <v>7</v>
      </c>
      <c r="H5" s="69">
        <v>8</v>
      </c>
      <c r="I5" s="69">
        <v>9</v>
      </c>
      <c r="J5" s="105">
        <v>10</v>
      </c>
    </row>
    <row r="6" ht="33" customHeight="1">
      <c r="A6" s="120"/>
      <c r="B6" s="121"/>
      <c r="C6" s="121"/>
      <c r="D6" s="121"/>
      <c r="E6" s="122"/>
      <c r="F6" s="123"/>
      <c r="G6" s="122"/>
      <c r="H6" s="123"/>
      <c r="I6" s="123"/>
      <c r="J6" s="122"/>
    </row>
    <row r="7" ht="60.75" customHeight="1">
      <c r="A7" s="120"/>
      <c r="B7" s="125"/>
      <c r="C7" s="125"/>
      <c r="D7" s="125"/>
      <c r="E7" s="120"/>
      <c r="F7" s="125"/>
      <c r="G7" s="120"/>
      <c r="H7" s="125"/>
      <c r="I7" s="125"/>
      <c r="J7" s="126"/>
    </row>
    <row r="8" ht="21" customHeight="1">
      <c r="A8" s="127" t="s">
        <v>324</v>
      </c>
    </row>
  </sheetData>
  <mergeCells>
    <mergeCell ref="A2:J2"/>
    <mergeCell ref="A3:H3"/>
  </mergeCells>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141DB78-337C-FA78-0198-0B27A7F3A1C1}" mc:Ignorable="x14ac xr xr2 xr3">
  <sheetPr>
    <outlinePr summaryRight="0"/>
  </sheetPr>
  <dimension ref="A1:H10"/>
  <sheetViews>
    <sheetView showZeros="0" topLeftCell="A1" workbookViewId="0">
      <selection activeCell="A10" sqref="A10"/>
    </sheetView>
  </sheetViews>
  <sheetFormatPr defaultRowHeight="15" defaultColWidth="8.8515625" customHeight="1"/>
  <cols>
    <col min="1" max="1" width="36.00390625" customWidth="1"/>
    <col min="2" max="2" width="19.7109375" customWidth="1"/>
    <col min="3" max="3" width="33.28125" customWidth="1"/>
    <col min="4" max="4" width="51.8515625" customWidth="1"/>
    <col min="5" max="5" width="14.421875" customWidth="1"/>
    <col min="6" max="6" width="17.140625" customWidth="1"/>
    <col min="7" max="7" width="17.28125" customWidth="1"/>
    <col min="8" max="8" width="28.28125" customWidth="1"/>
  </cols>
  <sheetData>
    <row r="1" ht="33" customHeight="1">
      <c r="A1" s="161"/>
      <c r="B1" s="161"/>
      <c r="C1" s="161"/>
      <c r="D1" s="161"/>
      <c r="E1" s="161"/>
      <c r="F1" s="161"/>
      <c r="G1" s="161"/>
      <c r="H1" s="162" t="s">
        <v>368</v>
      </c>
    </row>
    <row r="2" ht="30.75" customHeight="1">
      <c r="A2" s="163" t="s">
        <v>369</v>
      </c>
      <c r="B2" s="163"/>
      <c r="C2" s="163"/>
      <c r="D2" s="163"/>
      <c r="E2" s="163"/>
      <c r="F2" s="163"/>
      <c r="G2" s="163"/>
      <c r="H2" s="163"/>
    </row>
    <row r="3" ht="35.25" customHeight="1">
      <c r="A3" s="161" t="str">
        <f>"单位名称："&amp;"香格里拉市人民检察院"</f>
        <v>单位名称：香格里拉市人民检察院</v>
      </c>
      <c r="B3" s="161"/>
      <c r="C3" s="161"/>
      <c r="D3" s="161"/>
      <c r="E3" s="161"/>
      <c r="F3" s="161"/>
      <c r="G3" s="161"/>
      <c r="H3" s="161"/>
    </row>
    <row r="4" ht="18.75" customHeight="1">
      <c r="A4" s="164" t="s">
        <v>142</v>
      </c>
      <c r="B4" s="164" t="s">
        <v>370</v>
      </c>
      <c r="C4" s="164" t="s">
        <v>371</v>
      </c>
      <c r="D4" s="164" t="s">
        <v>372</v>
      </c>
      <c r="E4" s="164" t="s">
        <v>373</v>
      </c>
      <c r="F4" s="164" t="s">
        <v>374</v>
      </c>
      <c r="G4" s="164"/>
      <c r="H4" s="164"/>
    </row>
    <row r="5" ht="18.75" customHeight="1">
      <c r="A5" s="164"/>
      <c r="B5" s="164"/>
      <c r="C5" s="164"/>
      <c r="D5" s="164"/>
      <c r="E5" s="164"/>
      <c r="F5" s="164" t="s">
        <v>331</v>
      </c>
      <c r="G5" s="164" t="s">
        <v>375</v>
      </c>
      <c r="H5" s="164" t="s">
        <v>376</v>
      </c>
    </row>
    <row r="6" ht="18.75" customHeight="1">
      <c r="A6" s="165" t="s">
        <v>125</v>
      </c>
      <c r="B6" s="165" t="s">
        <v>126</v>
      </c>
      <c r="C6" s="165" t="s">
        <v>127</v>
      </c>
      <c r="D6" s="165" t="s">
        <v>128</v>
      </c>
      <c r="E6" s="165" t="s">
        <v>129</v>
      </c>
      <c r="F6" s="165" t="s">
        <v>130</v>
      </c>
      <c r="G6" s="165" t="s">
        <v>377</v>
      </c>
      <c r="H6" s="165" t="s">
        <v>272</v>
      </c>
    </row>
    <row r="7" ht="30" customHeight="1">
      <c r="A7" s="166"/>
      <c r="B7" s="166"/>
      <c r="C7" s="166"/>
      <c r="D7" s="166"/>
      <c r="E7" s="164"/>
      <c r="F7" s="167"/>
      <c r="G7" s="168"/>
      <c r="H7" s="168"/>
    </row>
    <row r="8" ht="20.25" customHeight="1">
      <c r="A8" s="164" t="s">
        <v>36</v>
      </c>
      <c r="B8" s="164"/>
      <c r="C8" s="164"/>
      <c r="D8" s="164"/>
      <c r="E8" s="164"/>
      <c r="F8" s="167"/>
      <c r="G8" s="168"/>
      <c r="H8" s="168"/>
    </row>
    <row r="9" ht="24.75" customHeight="1">
      <c r="A9" s="166" t="s">
        <v>378</v>
      </c>
      <c r="B9" s="166"/>
      <c r="C9" s="166"/>
      <c r="D9" s="166"/>
      <c r="E9" s="166"/>
      <c r="F9" s="169"/>
      <c r="G9" s="170"/>
      <c r="H9" s="170"/>
    </row>
    <row r="10" ht="23.25" customHeight="1">
      <c r="A10" s="171" t="s">
        <v>324</v>
      </c>
    </row>
  </sheetData>
  <mergeCells>
    <mergeCell ref="A2:H2"/>
    <mergeCell ref="F4:H4"/>
    <mergeCell ref="A8:E8"/>
    <mergeCell ref="A9:H9"/>
    <mergeCell ref="A4:A5"/>
    <mergeCell ref="B4:B5"/>
    <mergeCell ref="C4:C5"/>
    <mergeCell ref="D4:D5"/>
    <mergeCell ref="E4:E5"/>
  </mergeCells>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706B3E8-128C-F7D4-1B46-3518EFE98E63}" mc:Ignorable="x14ac xr xr2 xr3">
  <sheetPr>
    <outlinePr summaryRight="0"/>
  </sheetPr>
  <dimension ref="A1:K11"/>
  <sheetViews>
    <sheetView showZeros="0" topLeftCell="A1" workbookViewId="0">
      <selection activeCell="A11" sqref="A11"/>
    </sheetView>
  </sheetViews>
  <sheetFormatPr defaultRowHeight="14.25" defaultColWidth="9.140625" customHeight="1"/>
  <cols>
    <col min="1" max="1" width="16.28125" customWidth="1"/>
    <col min="2" max="2" width="29.00390625" customWidth="1"/>
    <col min="3" max="3" width="23.8515625" customWidth="1"/>
    <col min="4" max="4" width="51.8515625" customWidth="1"/>
    <col min="5" max="7" width="19.57421875" customWidth="1"/>
    <col min="8" max="8" width="15.421875" customWidth="1"/>
    <col min="9" max="11" width="19.57421875" customWidth="1"/>
  </cols>
  <sheetData>
    <row r="1" ht="32.25" customHeight="1">
      <c r="D1" s="101"/>
      <c r="E1" s="101"/>
      <c r="F1" s="101"/>
      <c r="G1" s="101"/>
      <c r="K1" s="28" t="s">
        <v>379</v>
      </c>
    </row>
    <row r="2" ht="48" customHeight="1">
      <c r="A2" s="30" t="s">
        <v>380</v>
      </c>
      <c r="B2" s="30"/>
      <c r="C2" s="30"/>
      <c r="D2" s="30"/>
      <c r="E2" s="30"/>
      <c r="F2" s="30"/>
      <c r="G2" s="30"/>
      <c r="H2" s="30"/>
      <c r="I2" s="30"/>
      <c r="J2" s="30"/>
      <c r="K2" s="30"/>
    </row>
    <row r="3" ht="35.25" customHeight="1">
      <c r="A3" s="75" t="str">
        <f>"单位名称："&amp;"香格里拉市人民检察院"</f>
        <v>单位名称：香格里拉市人民检察院</v>
      </c>
      <c r="B3" s="102"/>
      <c r="C3" s="102"/>
      <c r="D3" s="102"/>
      <c r="E3" s="102"/>
      <c r="F3" s="102"/>
      <c r="G3" s="102"/>
      <c r="H3" s="32"/>
      <c r="I3" s="32"/>
      <c r="J3" s="32"/>
      <c r="K3" s="34" t="s">
        <v>133</v>
      </c>
    </row>
    <row r="4" ht="21.75" customHeight="1">
      <c r="A4" s="103" t="s">
        <v>222</v>
      </c>
      <c r="B4" s="103" t="s">
        <v>144</v>
      </c>
      <c r="C4" s="103" t="s">
        <v>223</v>
      </c>
      <c r="D4" s="63" t="s">
        <v>145</v>
      </c>
      <c r="E4" s="63" t="s">
        <v>146</v>
      </c>
      <c r="F4" s="63" t="s">
        <v>147</v>
      </c>
      <c r="G4" s="63" t="s">
        <v>148</v>
      </c>
      <c r="H4" s="9" t="s">
        <v>36</v>
      </c>
      <c r="I4" s="7" t="s">
        <v>381</v>
      </c>
      <c r="J4" s="88"/>
      <c r="K4" s="8"/>
    </row>
    <row r="5" ht="21.75" customHeight="1">
      <c r="A5" s="106"/>
      <c r="B5" s="106"/>
      <c r="C5" s="106"/>
      <c r="D5" s="107"/>
      <c r="E5" s="107"/>
      <c r="F5" s="107"/>
      <c r="G5" s="107"/>
      <c r="H5" s="158"/>
      <c r="I5" s="63" t="s">
        <v>39</v>
      </c>
      <c r="J5" s="63" t="s">
        <v>40</v>
      </c>
      <c r="K5" s="63" t="s">
        <v>41</v>
      </c>
    </row>
    <row r="6" ht="40.5" customHeight="1">
      <c r="A6" s="108"/>
      <c r="B6" s="108"/>
      <c r="C6" s="108"/>
      <c r="D6" s="77"/>
      <c r="E6" s="77"/>
      <c r="F6" s="77"/>
      <c r="G6" s="77"/>
      <c r="H6" s="10"/>
      <c r="I6" s="77" t="s">
        <v>38</v>
      </c>
      <c r="J6" s="77"/>
      <c r="K6" s="77"/>
    </row>
    <row r="7" ht="27.75" customHeight="1">
      <c r="A7" s="51">
        <v>1</v>
      </c>
      <c r="B7" s="51">
        <v>2</v>
      </c>
      <c r="C7" s="51">
        <v>3</v>
      </c>
      <c r="D7" s="51">
        <v>4</v>
      </c>
      <c r="E7" s="51">
        <v>5</v>
      </c>
      <c r="F7" s="51">
        <v>6</v>
      </c>
      <c r="G7" s="51">
        <v>7</v>
      </c>
      <c r="H7" s="51">
        <v>8</v>
      </c>
      <c r="I7" s="51">
        <v>9</v>
      </c>
      <c r="J7" s="52">
        <v>10</v>
      </c>
      <c r="K7" s="52">
        <v>11</v>
      </c>
    </row>
    <row r="8" ht="30.75" customHeight="1">
      <c r="A8" s="54"/>
      <c r="B8" s="172"/>
      <c r="C8" s="54"/>
      <c r="D8" s="54"/>
      <c r="E8" s="54"/>
      <c r="F8" s="54"/>
      <c r="G8" s="54"/>
      <c r="H8" s="55"/>
      <c r="I8" s="55"/>
      <c r="J8" s="55"/>
      <c r="K8" s="55"/>
    </row>
    <row r="9" ht="30.75" customHeight="1">
      <c r="A9" s="172"/>
      <c r="B9" s="172"/>
      <c r="C9" s="172"/>
      <c r="D9" s="172"/>
      <c r="E9" s="172"/>
      <c r="F9" s="172"/>
      <c r="G9" s="172"/>
      <c r="H9" s="55"/>
      <c r="I9" s="55"/>
      <c r="J9" s="55"/>
      <c r="K9" s="55"/>
    </row>
    <row r="10" ht="18.75" customHeight="1">
      <c r="A10" s="113" t="s">
        <v>103</v>
      </c>
      <c r="B10" s="114"/>
      <c r="C10" s="114"/>
      <c r="D10" s="114"/>
      <c r="E10" s="114"/>
      <c r="F10" s="114"/>
      <c r="G10" s="115"/>
      <c r="H10" s="55"/>
      <c r="I10" s="55"/>
      <c r="J10" s="55"/>
      <c r="K10" s="55"/>
    </row>
    <row r="11" ht="27" customHeight="1">
      <c r="A11" s="171" t="s">
        <v>324</v>
      </c>
    </row>
  </sheetData>
  <mergeCells>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22357B8-A7C5-7D58-8C6E-990FE8578038}" mc:Ignorable="x14ac xr xr2 xr3">
  <sheetPr>
    <outlinePr summaryRight="0"/>
  </sheetPr>
  <dimension ref="A1:G10"/>
  <sheetViews>
    <sheetView showZeros="0" topLeftCell="A1" workbookViewId="0">
      <selection activeCell="A1" sqref="A1"/>
    </sheetView>
  </sheetViews>
  <sheetFormatPr defaultRowHeight="14.25" defaultColWidth="9.140625" customHeight="1"/>
  <cols>
    <col min="1" max="1" width="37.7109375" customWidth="1"/>
    <col min="2" max="2" width="28.00390625" customWidth="1"/>
    <col min="3" max="3" width="37.57421875" customWidth="1"/>
    <col min="4" max="4" width="51.8515625" customWidth="1"/>
    <col min="5" max="7" width="27.00390625" customWidth="1"/>
  </cols>
  <sheetData>
    <row r="1" ht="26.25" customHeight="1">
      <c r="D1" s="101"/>
      <c r="G1" s="28" t="s">
        <v>382</v>
      </c>
    </row>
    <row r="2" ht="42" customHeight="1">
      <c r="A2" s="84" t="s">
        <v>383</v>
      </c>
      <c r="B2" s="84"/>
      <c r="C2" s="84"/>
      <c r="D2" s="84"/>
      <c r="E2" s="84"/>
      <c r="F2" s="84"/>
      <c r="G2" s="84"/>
    </row>
    <row r="3" ht="51" customHeight="1">
      <c r="A3" s="75" t="str">
        <f>"单位名称："&amp;"香格里拉市人民检察院"</f>
        <v>单位名称：香格里拉市人民检察院</v>
      </c>
      <c r="B3" s="102"/>
      <c r="C3" s="102"/>
      <c r="D3" s="102"/>
      <c r="E3" s="32"/>
      <c r="F3" s="32"/>
      <c r="G3" s="34" t="s">
        <v>133</v>
      </c>
    </row>
    <row r="4" ht="21.75" customHeight="1">
      <c r="A4" s="103" t="s">
        <v>223</v>
      </c>
      <c r="B4" s="103" t="s">
        <v>222</v>
      </c>
      <c r="C4" s="103" t="s">
        <v>144</v>
      </c>
      <c r="D4" s="63" t="s">
        <v>384</v>
      </c>
      <c r="E4" s="7" t="s">
        <v>39</v>
      </c>
      <c r="F4" s="88"/>
      <c r="G4" s="8"/>
    </row>
    <row r="5" ht="21.75" customHeight="1">
      <c r="A5" s="106"/>
      <c r="B5" s="106"/>
      <c r="C5" s="106"/>
      <c r="D5" s="107"/>
      <c r="E5" s="9" t="s">
        <v>385</v>
      </c>
      <c r="F5" s="63" t="s">
        <v>386</v>
      </c>
      <c r="G5" s="63" t="s">
        <v>387</v>
      </c>
    </row>
    <row r="6" ht="40.5" customHeight="1">
      <c r="A6" s="108"/>
      <c r="B6" s="108"/>
      <c r="C6" s="108"/>
      <c r="D6" s="77"/>
      <c r="E6" s="10"/>
      <c r="F6" s="77" t="s">
        <v>38</v>
      </c>
      <c r="G6" s="77"/>
    </row>
    <row r="7" ht="24.75" customHeight="1">
      <c r="A7" s="51">
        <v>1</v>
      </c>
      <c r="B7" s="51">
        <v>2</v>
      </c>
      <c r="C7" s="51">
        <v>3</v>
      </c>
      <c r="D7" s="51">
        <v>4</v>
      </c>
      <c r="E7" s="51">
        <v>5</v>
      </c>
      <c r="F7" s="51">
        <v>6</v>
      </c>
      <c r="G7" s="51">
        <v>7</v>
      </c>
    </row>
    <row r="8" ht="48" customHeight="1">
      <c r="A8" s="172" t="s">
        <v>51</v>
      </c>
      <c r="B8" s="173"/>
      <c r="C8" s="173"/>
      <c r="D8" s="172"/>
      <c r="E8" s="55">
        <v>730000</v>
      </c>
      <c r="F8" s="55">
        <v>730000</v>
      </c>
      <c r="G8" s="55">
        <v>730000</v>
      </c>
    </row>
    <row r="9" ht="33.75" customHeight="1">
      <c r="A9" s="172"/>
      <c r="B9" s="172" t="s">
        <v>388</v>
      </c>
      <c r="C9" s="172" t="s">
        <v>246</v>
      </c>
      <c r="D9" s="172" t="s">
        <v>389</v>
      </c>
      <c r="E9" s="55">
        <v>730000</v>
      </c>
      <c r="F9" s="55">
        <v>730000</v>
      </c>
      <c r="G9" s="55">
        <v>730000</v>
      </c>
    </row>
    <row r="10" ht="33" customHeight="1">
      <c r="A10" s="174" t="s">
        <v>36</v>
      </c>
      <c r="B10" s="175" t="s">
        <v>390</v>
      </c>
      <c r="C10" s="175"/>
      <c r="D10" s="176"/>
      <c r="E10" s="55">
        <v>730000</v>
      </c>
      <c r="F10" s="55">
        <v>730000</v>
      </c>
      <c r="G10" s="55">
        <v>730000</v>
      </c>
    </row>
  </sheetData>
  <mergeCells>
    <mergeCell ref="A2:G2"/>
    <mergeCell ref="A3:D3"/>
    <mergeCell ref="E4:G4"/>
    <mergeCell ref="A10:D10"/>
    <mergeCell ref="A4:A6"/>
    <mergeCell ref="B4:B6"/>
    <mergeCell ref="C4:C6"/>
    <mergeCell ref="D4:D6"/>
    <mergeCell ref="E5:E6"/>
    <mergeCell ref="F5:F6"/>
    <mergeCell ref="G5:G6"/>
  </mergeCells>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241FCCB-0ED8-8478-B238-8E3439D11408}" mc:Ignorable="x14ac xr xr2 xr3">
  <sheetPr>
    <outlinePr summaryRight="0"/>
  </sheetPr>
  <dimension ref="A1:S9"/>
  <sheetViews>
    <sheetView showZeros="0" topLeftCell="A1" workbookViewId="0">
      <selection activeCell="R3" sqref="R3:S3"/>
    </sheetView>
  </sheetViews>
  <sheetFormatPr defaultRowHeight="14.25" defaultColWidth="8.00390625" customHeight="1"/>
  <cols>
    <col min="1" max="1" width="21.140625" customWidth="1"/>
    <col min="2" max="2" width="35.28125" customWidth="1"/>
    <col min="3" max="3" width="16.140625" customWidth="1"/>
    <col min="4" max="4" width="37.57421875" customWidth="1"/>
    <col min="5" max="5" width="19.28125" customWidth="1"/>
    <col min="6" max="19" width="16.140625" customWidth="1"/>
  </cols>
  <sheetData>
    <row r="1" ht="29.25" customHeight="1">
      <c r="A1" s="26"/>
      <c r="J1" s="27"/>
      <c r="R1" s="28" t="s">
        <v>32</v>
      </c>
    </row>
    <row r="2" ht="29.25" customHeight="1">
      <c r="A2" s="29" t="s">
        <v>33</v>
      </c>
      <c r="B2" s="30"/>
      <c r="C2" s="30"/>
      <c r="D2" s="30"/>
      <c r="E2" s="30"/>
      <c r="F2" s="30"/>
      <c r="G2" s="30"/>
      <c r="H2" s="30"/>
      <c r="I2" s="30"/>
      <c r="J2" s="31"/>
      <c r="K2" s="30"/>
      <c r="L2" s="30"/>
      <c r="M2" s="30"/>
      <c r="N2" s="30"/>
      <c r="O2" s="30"/>
      <c r="P2" s="30"/>
      <c r="Q2" s="30"/>
      <c r="R2" s="30"/>
      <c r="S2" s="30"/>
    </row>
    <row r="3" ht="42.75" customHeight="1">
      <c r="A3" s="4" t="str">
        <f>"单位名称："&amp;"香格里拉市人民检察院"</f>
        <v>单位名称：香格里拉市人民检察院</v>
      </c>
      <c r="B3" s="32"/>
      <c r="C3" s="32"/>
      <c r="D3" s="32"/>
      <c r="E3" s="32"/>
      <c r="F3" s="32"/>
      <c r="G3" s="32"/>
      <c r="H3" s="32"/>
      <c r="I3" s="32"/>
      <c r="J3" s="33"/>
      <c r="K3" s="32"/>
      <c r="L3" s="32"/>
      <c r="M3" s="32"/>
      <c r="N3" s="34"/>
      <c r="O3" s="34"/>
      <c r="P3" s="34"/>
      <c r="Q3" s="34"/>
      <c r="R3" s="34" t="s">
        <v>3</v>
      </c>
      <c r="S3" s="34" t="s">
        <v>3</v>
      </c>
    </row>
    <row r="4" ht="29.25" customHeight="1">
      <c r="A4" s="35" t="s">
        <v>34</v>
      </c>
      <c r="B4" s="36" t="s">
        <v>35</v>
      </c>
      <c r="C4" s="36" t="s">
        <v>36</v>
      </c>
      <c r="D4" s="37" t="s">
        <v>37</v>
      </c>
      <c r="E4" s="38"/>
      <c r="F4" s="38"/>
      <c r="G4" s="38"/>
      <c r="H4" s="38"/>
      <c r="I4" s="38"/>
      <c r="J4" s="39"/>
      <c r="K4" s="38"/>
      <c r="L4" s="38"/>
      <c r="M4" s="38"/>
      <c r="N4" s="40"/>
      <c r="O4" s="40" t="s">
        <v>26</v>
      </c>
      <c r="P4" s="40"/>
      <c r="Q4" s="40"/>
      <c r="R4" s="40"/>
      <c r="S4" s="40"/>
    </row>
    <row r="5" ht="18" customHeight="1">
      <c r="A5" s="41"/>
      <c r="B5" s="42"/>
      <c r="C5" s="42"/>
      <c r="D5" s="42" t="s">
        <v>38</v>
      </c>
      <c r="E5" s="42" t="s">
        <v>39</v>
      </c>
      <c r="F5" s="42" t="s">
        <v>40</v>
      </c>
      <c r="G5" s="42" t="s">
        <v>41</v>
      </c>
      <c r="H5" s="42" t="s">
        <v>42</v>
      </c>
      <c r="I5" s="43" t="s">
        <v>43</v>
      </c>
      <c r="J5" s="44"/>
      <c r="K5" s="43" t="s">
        <v>44</v>
      </c>
      <c r="L5" s="43" t="s">
        <v>45</v>
      </c>
      <c r="M5" s="43" t="s">
        <v>46</v>
      </c>
      <c r="N5" s="45" t="s">
        <v>47</v>
      </c>
      <c r="O5" s="46" t="s">
        <v>38</v>
      </c>
      <c r="P5" s="46" t="s">
        <v>39</v>
      </c>
      <c r="Q5" s="46" t="s">
        <v>40</v>
      </c>
      <c r="R5" s="46" t="s">
        <v>41</v>
      </c>
      <c r="S5" s="46" t="s">
        <v>48</v>
      </c>
    </row>
    <row r="6" ht="29.25" customHeight="1">
      <c r="A6" s="47"/>
      <c r="B6" s="48"/>
      <c r="C6" s="48"/>
      <c r="D6" s="48"/>
      <c r="E6" s="48"/>
      <c r="F6" s="48"/>
      <c r="G6" s="48"/>
      <c r="H6" s="48"/>
      <c r="I6" s="49" t="s">
        <v>38</v>
      </c>
      <c r="J6" s="49" t="s">
        <v>49</v>
      </c>
      <c r="K6" s="49" t="s">
        <v>44</v>
      </c>
      <c r="L6" s="49" t="s">
        <v>45</v>
      </c>
      <c r="M6" s="49" t="s">
        <v>46</v>
      </c>
      <c r="N6" s="49" t="s">
        <v>47</v>
      </c>
      <c r="O6" s="49"/>
      <c r="P6" s="49"/>
      <c r="Q6" s="49"/>
      <c r="R6" s="49"/>
      <c r="S6" s="49"/>
    </row>
    <row r="7" ht="16.5" customHeight="1">
      <c r="A7" s="50">
        <v>1</v>
      </c>
      <c r="B7" s="51">
        <v>2</v>
      </c>
      <c r="C7" s="51">
        <v>3</v>
      </c>
      <c r="D7" s="51">
        <v>4</v>
      </c>
      <c r="E7" s="50">
        <v>5</v>
      </c>
      <c r="F7" s="51">
        <v>6</v>
      </c>
      <c r="G7" s="51">
        <v>7</v>
      </c>
      <c r="H7" s="50">
        <v>8</v>
      </c>
      <c r="I7" s="51">
        <v>9</v>
      </c>
      <c r="J7" s="52">
        <v>10</v>
      </c>
      <c r="K7" s="52">
        <v>11</v>
      </c>
      <c r="L7" s="53">
        <v>12</v>
      </c>
      <c r="M7" s="52">
        <v>13</v>
      </c>
      <c r="N7" s="52">
        <v>14</v>
      </c>
      <c r="O7" s="52">
        <v>15</v>
      </c>
      <c r="P7" s="52">
        <v>16</v>
      </c>
      <c r="Q7" s="52">
        <v>17</v>
      </c>
      <c r="R7" s="52">
        <v>18</v>
      </c>
      <c r="S7" s="52">
        <v>19</v>
      </c>
    </row>
    <row r="8" ht="31.5" customHeight="1">
      <c r="A8" s="54" t="s">
        <v>50</v>
      </c>
      <c r="B8" s="54" t="s">
        <v>51</v>
      </c>
      <c r="C8" s="55">
        <v>14631991.61</v>
      </c>
      <c r="D8" s="12">
        <v>14466624.79</v>
      </c>
      <c r="E8" s="14">
        <v>12156624.79</v>
      </c>
      <c r="F8" s="14"/>
      <c r="G8" s="14"/>
      <c r="H8" s="14"/>
      <c r="I8" s="14">
        <v>2310000</v>
      </c>
      <c r="J8" s="14"/>
      <c r="K8" s="14"/>
      <c r="L8" s="14"/>
      <c r="M8" s="14"/>
      <c r="N8" s="14">
        <v>2310000</v>
      </c>
      <c r="O8" s="14">
        <v>165366.82</v>
      </c>
      <c r="P8" s="14">
        <v>165366.82</v>
      </c>
      <c r="Q8" s="14"/>
      <c r="R8" s="14"/>
      <c r="S8" s="14"/>
    </row>
    <row r="9" ht="27" customHeight="1">
      <c r="A9" s="56" t="s">
        <v>36</v>
      </c>
      <c r="B9" s="57"/>
      <c r="C9" s="12">
        <v>14631991.61</v>
      </c>
      <c r="D9" s="12">
        <v>14466624.79</v>
      </c>
      <c r="E9" s="14">
        <v>12156624.79</v>
      </c>
      <c r="F9" s="14"/>
      <c r="G9" s="14"/>
      <c r="H9" s="14"/>
      <c r="I9" s="14">
        <v>2310000</v>
      </c>
      <c r="J9" s="14"/>
      <c r="K9" s="14"/>
      <c r="L9" s="14"/>
      <c r="M9" s="14"/>
      <c r="N9" s="14">
        <v>2310000</v>
      </c>
      <c r="O9" s="14">
        <v>165366.82</v>
      </c>
      <c r="P9" s="14">
        <v>165366.82</v>
      </c>
      <c r="Q9" s="14"/>
      <c r="R9" s="14"/>
      <c r="S9" s="14"/>
    </row>
  </sheetData>
  <mergeCells>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FE84D38-5788-9D4B-4778-15C9E45B6462}" mc:Ignorable="x14ac xr xr2 xr3">
  <sheetPr>
    <outlinePr summaryRight="0"/>
  </sheetPr>
  <dimension ref="A1:O27"/>
  <sheetViews>
    <sheetView showZeros="0" topLeftCell="G1" workbookViewId="0">
      <selection activeCell="O3" sqref="O3"/>
    </sheetView>
  </sheetViews>
  <sheetFormatPr defaultRowHeight="14.25" defaultColWidth="9.140625" customHeight="1"/>
  <cols>
    <col min="1" max="1" width="16.7109375" customWidth="1"/>
    <col min="2" max="2" width="32.57421875" customWidth="1"/>
    <col min="3" max="3" width="18.8515625" customWidth="1"/>
    <col min="4" max="4" width="51.8515625" customWidth="1"/>
    <col min="5" max="6" width="18.8515625" customWidth="1"/>
    <col min="7" max="7" width="21.28125" customWidth="1"/>
    <col min="8" max="9" width="18.8515625" customWidth="1"/>
    <col min="10" max="10" width="17.8515625" customWidth="1"/>
    <col min="11" max="15" width="18.8515625" customWidth="1"/>
  </cols>
  <sheetData>
    <row r="1" ht="36" customHeight="1">
      <c r="O1" s="58" t="s">
        <v>52</v>
      </c>
    </row>
    <row r="2" ht="39" customHeight="1">
      <c r="A2" s="30" t="s">
        <v>53</v>
      </c>
      <c r="B2" s="30"/>
      <c r="C2" s="30"/>
      <c r="D2" s="30"/>
      <c r="E2" s="30"/>
      <c r="F2" s="30"/>
      <c r="G2" s="30"/>
      <c r="H2" s="30"/>
      <c r="I2" s="30"/>
      <c r="J2" s="30"/>
      <c r="K2" s="30"/>
      <c r="L2" s="30"/>
      <c r="M2" s="30"/>
      <c r="N2" s="30"/>
      <c r="O2" s="30"/>
    </row>
    <row r="3" ht="41.25" customHeight="1">
      <c r="A3" s="59" t="str">
        <f>"单位名称："&amp;"香格里拉市人民检察院"</f>
        <v>单位名称：香格里拉市人民检察院</v>
      </c>
      <c r="B3" s="60"/>
      <c r="C3" s="61"/>
      <c r="D3" s="61"/>
      <c r="E3" s="61"/>
      <c r="F3" s="61"/>
      <c r="G3" s="32"/>
      <c r="H3" s="61"/>
      <c r="I3" s="61"/>
      <c r="J3" s="32"/>
      <c r="K3" s="61"/>
      <c r="L3" s="61"/>
      <c r="M3" s="32"/>
      <c r="N3" s="32"/>
      <c r="O3" s="62" t="s">
        <v>3</v>
      </c>
    </row>
    <row r="4" ht="29.25" customHeight="1">
      <c r="A4" s="63" t="s">
        <v>54</v>
      </c>
      <c r="B4" s="63" t="s">
        <v>55</v>
      </c>
      <c r="C4" s="9" t="s">
        <v>36</v>
      </c>
      <c r="D4" s="64" t="s">
        <v>39</v>
      </c>
      <c r="E4" s="64"/>
      <c r="F4" s="64"/>
      <c r="G4" s="65" t="s">
        <v>40</v>
      </c>
      <c r="H4" s="63" t="s">
        <v>41</v>
      </c>
      <c r="I4" s="63" t="s">
        <v>56</v>
      </c>
      <c r="J4" s="7" t="s">
        <v>57</v>
      </c>
      <c r="K4" s="66" t="s">
        <v>58</v>
      </c>
      <c r="L4" s="66" t="s">
        <v>59</v>
      </c>
      <c r="M4" s="66" t="s">
        <v>60</v>
      </c>
      <c r="N4" s="66" t="s">
        <v>61</v>
      </c>
      <c r="O4" s="67" t="s">
        <v>62</v>
      </c>
    </row>
    <row r="5" ht="30" customHeight="1">
      <c r="A5" s="10"/>
      <c r="B5" s="10"/>
      <c r="C5" s="10"/>
      <c r="D5" s="64" t="s">
        <v>38</v>
      </c>
      <c r="E5" s="64" t="s">
        <v>63</v>
      </c>
      <c r="F5" s="64" t="s">
        <v>64</v>
      </c>
      <c r="G5" s="10"/>
      <c r="H5" s="10"/>
      <c r="I5" s="10"/>
      <c r="J5" s="64" t="s">
        <v>38</v>
      </c>
      <c r="K5" s="68" t="s">
        <v>58</v>
      </c>
      <c r="L5" s="68" t="s">
        <v>59</v>
      </c>
      <c r="M5" s="68" t="s">
        <v>60</v>
      </c>
      <c r="N5" s="68" t="s">
        <v>61</v>
      </c>
      <c r="O5" s="68" t="s">
        <v>62</v>
      </c>
    </row>
    <row r="6" ht="33" customHeight="1">
      <c r="A6" s="64">
        <v>1</v>
      </c>
      <c r="B6" s="64">
        <v>2</v>
      </c>
      <c r="C6" s="64">
        <v>3</v>
      </c>
      <c r="D6" s="64">
        <v>4</v>
      </c>
      <c r="E6" s="64">
        <v>5</v>
      </c>
      <c r="F6" s="64">
        <v>6</v>
      </c>
      <c r="G6" s="64">
        <v>7</v>
      </c>
      <c r="H6" s="69">
        <v>8</v>
      </c>
      <c r="I6" s="69">
        <v>9</v>
      </c>
      <c r="J6" s="69">
        <v>10</v>
      </c>
      <c r="K6" s="69">
        <v>11</v>
      </c>
      <c r="L6" s="69">
        <v>12</v>
      </c>
      <c r="M6" s="69">
        <v>13</v>
      </c>
      <c r="N6" s="69">
        <v>14</v>
      </c>
      <c r="O6" s="64">
        <v>15</v>
      </c>
    </row>
    <row r="7" ht="21.75" customHeight="1">
      <c r="A7" s="54" t="s">
        <v>65</v>
      </c>
      <c r="B7" s="54" t="s">
        <v>66</v>
      </c>
      <c r="C7" s="12">
        <v>20000</v>
      </c>
      <c r="D7" s="12"/>
      <c r="E7" s="12"/>
      <c r="F7" s="12"/>
      <c r="G7" s="14"/>
      <c r="H7" s="12"/>
      <c r="I7" s="12"/>
      <c r="J7" s="12">
        <v>20000</v>
      </c>
      <c r="K7" s="12"/>
      <c r="L7" s="12"/>
      <c r="M7" s="14"/>
      <c r="N7" s="12"/>
      <c r="O7" s="12">
        <v>20000</v>
      </c>
    </row>
    <row r="8" ht="21.75" customHeight="1">
      <c r="A8" s="70" t="s">
        <v>67</v>
      </c>
      <c r="B8" s="70" t="s">
        <v>68</v>
      </c>
      <c r="C8" s="12">
        <v>20000</v>
      </c>
      <c r="D8" s="12"/>
      <c r="E8" s="12"/>
      <c r="F8" s="12"/>
      <c r="G8" s="14"/>
      <c r="H8" s="12"/>
      <c r="I8" s="12"/>
      <c r="J8" s="12">
        <v>20000</v>
      </c>
      <c r="K8" s="12"/>
      <c r="L8" s="12"/>
      <c r="M8" s="14"/>
      <c r="N8" s="12"/>
      <c r="O8" s="12">
        <v>20000</v>
      </c>
    </row>
    <row r="9" ht="21.75" customHeight="1">
      <c r="A9" s="71" t="s">
        <v>69</v>
      </c>
      <c r="B9" s="71" t="s">
        <v>68</v>
      </c>
      <c r="C9" s="12">
        <v>20000</v>
      </c>
      <c r="D9" s="12"/>
      <c r="E9" s="12"/>
      <c r="F9" s="12"/>
      <c r="G9" s="14"/>
      <c r="H9" s="12"/>
      <c r="I9" s="12"/>
      <c r="J9" s="12">
        <v>20000</v>
      </c>
      <c r="K9" s="12"/>
      <c r="L9" s="12"/>
      <c r="M9" s="14"/>
      <c r="N9" s="12"/>
      <c r="O9" s="12">
        <v>20000</v>
      </c>
    </row>
    <row r="10" ht="21.75" customHeight="1">
      <c r="A10" s="54" t="s">
        <v>70</v>
      </c>
      <c r="B10" s="54" t="s">
        <v>71</v>
      </c>
      <c r="C10" s="12">
        <v>11304725.42</v>
      </c>
      <c r="D10" s="12">
        <v>9583855.42</v>
      </c>
      <c r="E10" s="12">
        <v>8688488.6</v>
      </c>
      <c r="F10" s="12">
        <v>895366.82</v>
      </c>
      <c r="G10" s="14"/>
      <c r="H10" s="12"/>
      <c r="I10" s="12"/>
      <c r="J10" s="12">
        <v>1720870</v>
      </c>
      <c r="K10" s="12"/>
      <c r="L10" s="12"/>
      <c r="M10" s="14"/>
      <c r="N10" s="12"/>
      <c r="O10" s="12">
        <v>1720870</v>
      </c>
    </row>
    <row r="11" ht="21.75" customHeight="1">
      <c r="A11" s="70" t="s">
        <v>72</v>
      </c>
      <c r="B11" s="70" t="s">
        <v>73</v>
      </c>
      <c r="C11" s="12">
        <v>11304725.42</v>
      </c>
      <c r="D11" s="12">
        <v>9583855.42</v>
      </c>
      <c r="E11" s="12">
        <v>8688488.6</v>
      </c>
      <c r="F11" s="12">
        <v>895366.82</v>
      </c>
      <c r="G11" s="14"/>
      <c r="H11" s="12"/>
      <c r="I11" s="12"/>
      <c r="J11" s="12">
        <v>1720870</v>
      </c>
      <c r="K11" s="12"/>
      <c r="L11" s="12"/>
      <c r="M11" s="14"/>
      <c r="N11" s="12"/>
      <c r="O11" s="12">
        <v>1720870</v>
      </c>
    </row>
    <row r="12" ht="21.75" customHeight="1">
      <c r="A12" s="71" t="s">
        <v>74</v>
      </c>
      <c r="B12" s="71" t="s">
        <v>75</v>
      </c>
      <c r="C12" s="12">
        <v>9307358.6</v>
      </c>
      <c r="D12" s="12">
        <v>7986488.6</v>
      </c>
      <c r="E12" s="12">
        <v>7986488.6</v>
      </c>
      <c r="F12" s="12"/>
      <c r="G12" s="14"/>
      <c r="H12" s="12"/>
      <c r="I12" s="12"/>
      <c r="J12" s="12">
        <v>1320870</v>
      </c>
      <c r="K12" s="12"/>
      <c r="L12" s="12"/>
      <c r="M12" s="14"/>
      <c r="N12" s="12"/>
      <c r="O12" s="12">
        <v>1320870</v>
      </c>
    </row>
    <row r="13" ht="21.75" customHeight="1">
      <c r="A13" s="71" t="s">
        <v>76</v>
      </c>
      <c r="B13" s="71" t="s">
        <v>77</v>
      </c>
      <c r="C13" s="12">
        <v>1997366.82</v>
      </c>
      <c r="D13" s="12">
        <v>1597366.82</v>
      </c>
      <c r="E13" s="12">
        <v>702000</v>
      </c>
      <c r="F13" s="12">
        <v>895366.82</v>
      </c>
      <c r="G13" s="14"/>
      <c r="H13" s="12"/>
      <c r="I13" s="12"/>
      <c r="J13" s="12">
        <v>400000</v>
      </c>
      <c r="K13" s="12"/>
      <c r="L13" s="12"/>
      <c r="M13" s="14"/>
      <c r="N13" s="12"/>
      <c r="O13" s="12">
        <v>400000</v>
      </c>
    </row>
    <row r="14" ht="21.75" customHeight="1">
      <c r="A14" s="54" t="s">
        <v>78</v>
      </c>
      <c r="B14" s="54" t="s">
        <v>79</v>
      </c>
      <c r="C14" s="12">
        <v>1232085.72</v>
      </c>
      <c r="D14" s="12">
        <v>997085.72</v>
      </c>
      <c r="E14" s="12">
        <v>997085.72</v>
      </c>
      <c r="F14" s="12"/>
      <c r="G14" s="14"/>
      <c r="H14" s="12"/>
      <c r="I14" s="12"/>
      <c r="J14" s="12">
        <v>235000</v>
      </c>
      <c r="K14" s="12"/>
      <c r="L14" s="12"/>
      <c r="M14" s="14"/>
      <c r="N14" s="12"/>
      <c r="O14" s="12">
        <v>235000</v>
      </c>
    </row>
    <row r="15" ht="21.75" customHeight="1">
      <c r="A15" s="70" t="s">
        <v>80</v>
      </c>
      <c r="B15" s="70" t="s">
        <v>81</v>
      </c>
      <c r="C15" s="12">
        <v>1220776.96</v>
      </c>
      <c r="D15" s="12">
        <v>985776.96</v>
      </c>
      <c r="E15" s="12">
        <v>985776.96</v>
      </c>
      <c r="F15" s="12"/>
      <c r="G15" s="14"/>
      <c r="H15" s="12"/>
      <c r="I15" s="12"/>
      <c r="J15" s="12">
        <v>235000</v>
      </c>
      <c r="K15" s="12"/>
      <c r="L15" s="12"/>
      <c r="M15" s="14"/>
      <c r="N15" s="12"/>
      <c r="O15" s="12">
        <v>235000</v>
      </c>
    </row>
    <row r="16" ht="21.75" customHeight="1">
      <c r="A16" s="71" t="s">
        <v>82</v>
      </c>
      <c r="B16" s="71" t="s">
        <v>83</v>
      </c>
      <c r="C16" s="12">
        <v>1220776.96</v>
      </c>
      <c r="D16" s="12">
        <v>985776.96</v>
      </c>
      <c r="E16" s="12">
        <v>985776.96</v>
      </c>
      <c r="F16" s="12"/>
      <c r="G16" s="14"/>
      <c r="H16" s="12"/>
      <c r="I16" s="12"/>
      <c r="J16" s="12">
        <v>235000</v>
      </c>
      <c r="K16" s="12"/>
      <c r="L16" s="12"/>
      <c r="M16" s="14"/>
      <c r="N16" s="12"/>
      <c r="O16" s="12">
        <v>235000</v>
      </c>
    </row>
    <row r="17" ht="21.75" customHeight="1">
      <c r="A17" s="70" t="s">
        <v>84</v>
      </c>
      <c r="B17" s="70" t="s">
        <v>85</v>
      </c>
      <c r="C17" s="12">
        <v>11308.76</v>
      </c>
      <c r="D17" s="12">
        <v>11308.76</v>
      </c>
      <c r="E17" s="12">
        <v>11308.76</v>
      </c>
      <c r="F17" s="12"/>
      <c r="G17" s="14"/>
      <c r="H17" s="12"/>
      <c r="I17" s="12"/>
      <c r="J17" s="12"/>
      <c r="K17" s="12"/>
      <c r="L17" s="12"/>
      <c r="M17" s="14"/>
      <c r="N17" s="12"/>
      <c r="O17" s="12"/>
    </row>
    <row r="18" ht="21.75" customHeight="1">
      <c r="A18" s="71" t="s">
        <v>86</v>
      </c>
      <c r="B18" s="71" t="s">
        <v>85</v>
      </c>
      <c r="C18" s="12">
        <v>11308.76</v>
      </c>
      <c r="D18" s="12">
        <v>11308.76</v>
      </c>
      <c r="E18" s="12">
        <v>11308.76</v>
      </c>
      <c r="F18" s="12"/>
      <c r="G18" s="14"/>
      <c r="H18" s="12"/>
      <c r="I18" s="12"/>
      <c r="J18" s="12"/>
      <c r="K18" s="12"/>
      <c r="L18" s="12"/>
      <c r="M18" s="14"/>
      <c r="N18" s="12"/>
      <c r="O18" s="12"/>
    </row>
    <row r="19" ht="21.75" customHeight="1">
      <c r="A19" s="54" t="s">
        <v>87</v>
      </c>
      <c r="B19" s="54" t="s">
        <v>88</v>
      </c>
      <c r="C19" s="12">
        <v>1119979.59</v>
      </c>
      <c r="D19" s="12">
        <v>947879.59</v>
      </c>
      <c r="E19" s="12">
        <v>947879.59</v>
      </c>
      <c r="F19" s="12"/>
      <c r="G19" s="14"/>
      <c r="H19" s="12"/>
      <c r="I19" s="12"/>
      <c r="J19" s="12">
        <v>172100</v>
      </c>
      <c r="K19" s="12"/>
      <c r="L19" s="12"/>
      <c r="M19" s="14"/>
      <c r="N19" s="12"/>
      <c r="O19" s="12">
        <v>172100</v>
      </c>
    </row>
    <row r="20" ht="21.75" customHeight="1">
      <c r="A20" s="70" t="s">
        <v>89</v>
      </c>
      <c r="B20" s="70" t="s">
        <v>90</v>
      </c>
      <c r="C20" s="12">
        <v>1119979.59</v>
      </c>
      <c r="D20" s="12">
        <v>947879.59</v>
      </c>
      <c r="E20" s="12">
        <v>947879.59</v>
      </c>
      <c r="F20" s="12"/>
      <c r="G20" s="14"/>
      <c r="H20" s="12"/>
      <c r="I20" s="12"/>
      <c r="J20" s="12">
        <v>172100</v>
      </c>
      <c r="K20" s="12"/>
      <c r="L20" s="12"/>
      <c r="M20" s="14"/>
      <c r="N20" s="12"/>
      <c r="O20" s="12">
        <v>172100</v>
      </c>
    </row>
    <row r="21" ht="21.75" customHeight="1">
      <c r="A21" s="71" t="s">
        <v>91</v>
      </c>
      <c r="B21" s="71" t="s">
        <v>92</v>
      </c>
      <c r="C21" s="12">
        <v>576182.95</v>
      </c>
      <c r="D21" s="12">
        <v>462082.95</v>
      </c>
      <c r="E21" s="12">
        <v>462082.95</v>
      </c>
      <c r="F21" s="12"/>
      <c r="G21" s="14"/>
      <c r="H21" s="12"/>
      <c r="I21" s="12"/>
      <c r="J21" s="12">
        <v>114100</v>
      </c>
      <c r="K21" s="12"/>
      <c r="L21" s="12"/>
      <c r="M21" s="14"/>
      <c r="N21" s="12"/>
      <c r="O21" s="12">
        <v>114100</v>
      </c>
    </row>
    <row r="22" ht="21.75" customHeight="1">
      <c r="A22" s="71" t="s">
        <v>93</v>
      </c>
      <c r="B22" s="71" t="s">
        <v>94</v>
      </c>
      <c r="C22" s="12">
        <v>524959.64</v>
      </c>
      <c r="D22" s="12">
        <v>466959.64</v>
      </c>
      <c r="E22" s="12">
        <v>466959.64</v>
      </c>
      <c r="F22" s="12"/>
      <c r="G22" s="14"/>
      <c r="H22" s="12"/>
      <c r="I22" s="12"/>
      <c r="J22" s="12">
        <v>58000</v>
      </c>
      <c r="K22" s="12"/>
      <c r="L22" s="12"/>
      <c r="M22" s="14"/>
      <c r="N22" s="12"/>
      <c r="O22" s="12">
        <v>58000</v>
      </c>
    </row>
    <row r="23" ht="21.75" customHeight="1">
      <c r="A23" s="71" t="s">
        <v>95</v>
      </c>
      <c r="B23" s="71" t="s">
        <v>96</v>
      </c>
      <c r="C23" s="12">
        <v>18837</v>
      </c>
      <c r="D23" s="12">
        <v>18837</v>
      </c>
      <c r="E23" s="12">
        <v>18837</v>
      </c>
      <c r="F23" s="12"/>
      <c r="G23" s="14"/>
      <c r="H23" s="12"/>
      <c r="I23" s="12"/>
      <c r="J23" s="12"/>
      <c r="K23" s="12"/>
      <c r="L23" s="12"/>
      <c r="M23" s="14"/>
      <c r="N23" s="12"/>
      <c r="O23" s="12"/>
    </row>
    <row r="24" ht="21.75" customHeight="1">
      <c r="A24" s="54" t="s">
        <v>97</v>
      </c>
      <c r="B24" s="54" t="s">
        <v>98</v>
      </c>
      <c r="C24" s="12">
        <v>955200.88</v>
      </c>
      <c r="D24" s="12">
        <v>793170.88</v>
      </c>
      <c r="E24" s="12">
        <v>793170.88</v>
      </c>
      <c r="F24" s="12"/>
      <c r="G24" s="14"/>
      <c r="H24" s="12"/>
      <c r="I24" s="12"/>
      <c r="J24" s="12">
        <v>162030</v>
      </c>
      <c r="K24" s="12"/>
      <c r="L24" s="12"/>
      <c r="M24" s="14"/>
      <c r="N24" s="12"/>
      <c r="O24" s="12">
        <v>162030</v>
      </c>
    </row>
    <row r="25" ht="21.75" customHeight="1">
      <c r="A25" s="70" t="s">
        <v>99</v>
      </c>
      <c r="B25" s="70" t="s">
        <v>100</v>
      </c>
      <c r="C25" s="12">
        <v>955200.88</v>
      </c>
      <c r="D25" s="12">
        <v>793170.88</v>
      </c>
      <c r="E25" s="12">
        <v>793170.88</v>
      </c>
      <c r="F25" s="12"/>
      <c r="G25" s="14"/>
      <c r="H25" s="12"/>
      <c r="I25" s="12"/>
      <c r="J25" s="12">
        <v>162030</v>
      </c>
      <c r="K25" s="12"/>
      <c r="L25" s="12"/>
      <c r="M25" s="14"/>
      <c r="N25" s="12"/>
      <c r="O25" s="12">
        <v>162030</v>
      </c>
    </row>
    <row r="26" ht="21.75" customHeight="1">
      <c r="A26" s="71" t="s">
        <v>101</v>
      </c>
      <c r="B26" s="71" t="s">
        <v>102</v>
      </c>
      <c r="C26" s="12">
        <v>955200.88</v>
      </c>
      <c r="D26" s="12">
        <v>793170.88</v>
      </c>
      <c r="E26" s="12">
        <v>793170.88</v>
      </c>
      <c r="F26" s="12"/>
      <c r="G26" s="14"/>
      <c r="H26" s="12"/>
      <c r="I26" s="12"/>
      <c r="J26" s="12">
        <v>162030</v>
      </c>
      <c r="K26" s="12"/>
      <c r="L26" s="12"/>
      <c r="M26" s="14"/>
      <c r="N26" s="12"/>
      <c r="O26" s="12">
        <v>162030</v>
      </c>
    </row>
    <row r="27" ht="21.75" customHeight="1">
      <c r="A27" s="72" t="s">
        <v>103</v>
      </c>
      <c r="B27" s="73" t="s">
        <v>103</v>
      </c>
      <c r="C27" s="12">
        <v>14631991.61</v>
      </c>
      <c r="D27" s="12">
        <v>12321991.61</v>
      </c>
      <c r="E27" s="12">
        <v>11426624.79</v>
      </c>
      <c r="F27" s="12">
        <v>895366.82</v>
      </c>
      <c r="G27" s="14"/>
      <c r="H27" s="12"/>
      <c r="I27" s="12"/>
      <c r="J27" s="12">
        <v>2310000</v>
      </c>
      <c r="K27" s="12"/>
      <c r="L27" s="12"/>
      <c r="M27" s="14"/>
      <c r="N27" s="12"/>
      <c r="O27" s="12">
        <v>2310000</v>
      </c>
    </row>
  </sheetData>
  <mergeCells>
    <mergeCell ref="A2:O2"/>
    <mergeCell ref="A3:L3"/>
    <mergeCell ref="D4:F4"/>
    <mergeCell ref="J4:O4"/>
    <mergeCell ref="A27:B27"/>
    <mergeCell ref="A4:A5"/>
    <mergeCell ref="B4:B5"/>
    <mergeCell ref="C4:C5"/>
    <mergeCell ref="G4:G5"/>
    <mergeCell ref="H4:H5"/>
    <mergeCell ref="I4:I5"/>
  </mergeCells>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4029412-0A6E-25D4-DAB4-0082E229F968}" mc:Ignorable="x14ac xr xr2 xr3">
  <sheetPr>
    <outlinePr summaryRight="0"/>
  </sheetPr>
  <dimension ref="A1:D16"/>
  <sheetViews>
    <sheetView showZeros="0" topLeftCell="A1" workbookViewId="0">
      <selection activeCell="D3" sqref="D3"/>
    </sheetView>
  </sheetViews>
  <sheetFormatPr defaultRowHeight="14.25" defaultColWidth="9.140625" customHeight="1"/>
  <cols>
    <col min="1" max="1" width="49.28125" customWidth="1"/>
    <col min="2" max="2" width="43.28125" customWidth="1"/>
    <col min="3" max="3" width="48.57421875" customWidth="1"/>
    <col min="4" max="4" width="51.8515625" customWidth="1"/>
  </cols>
  <sheetData>
    <row r="1" ht="33" customHeight="1">
      <c r="D1" s="6" t="s">
        <v>104</v>
      </c>
    </row>
    <row r="2" ht="48" customHeight="1">
      <c r="A2" s="2" t="s">
        <v>105</v>
      </c>
      <c r="B2" s="74"/>
      <c r="C2" s="74"/>
      <c r="D2" s="74"/>
    </row>
    <row r="3" ht="47.25" customHeight="1">
      <c r="A3" s="75" t="str">
        <f>"单位名称："&amp;"香格里拉市人民检察院"</f>
        <v>单位名称：香格里拉市人民检察院</v>
      </c>
      <c r="B3" s="5"/>
      <c r="C3" s="5"/>
      <c r="D3" s="1" t="s">
        <v>3</v>
      </c>
    </row>
    <row r="4" ht="24.75" customHeight="1">
      <c r="A4" s="7" t="s">
        <v>4</v>
      </c>
      <c r="B4" s="8"/>
      <c r="C4" s="7" t="s">
        <v>5</v>
      </c>
      <c r="D4" s="8"/>
    </row>
    <row r="5" ht="15.75" customHeight="1">
      <c r="A5" s="9" t="s">
        <v>6</v>
      </c>
      <c r="B5" s="76" t="s">
        <v>7</v>
      </c>
      <c r="C5" s="9" t="s">
        <v>106</v>
      </c>
      <c r="D5" s="76" t="s">
        <v>7</v>
      </c>
    </row>
    <row r="6" ht="14.25" customHeight="1">
      <c r="A6" s="10"/>
      <c r="B6" s="77"/>
      <c r="C6" s="10"/>
      <c r="D6" s="77"/>
    </row>
    <row r="7" ht="29.25" customHeight="1">
      <c r="A7" s="78" t="s">
        <v>107</v>
      </c>
      <c r="B7" s="25">
        <v>12156624.79</v>
      </c>
      <c r="C7" s="79" t="s">
        <v>108</v>
      </c>
      <c r="D7" s="25">
        <v>12321991.61</v>
      </c>
    </row>
    <row r="8" ht="29.25" customHeight="1">
      <c r="A8" s="80" t="s">
        <v>109</v>
      </c>
      <c r="B8" s="14">
        <v>12156624.79</v>
      </c>
      <c r="C8" s="13" t="str">
        <f>"（一）"&amp;"一般公共服务支出"</f>
        <v>（一）一般公共服务支出</v>
      </c>
      <c r="D8" s="14"/>
    </row>
    <row r="9" ht="29.25" customHeight="1">
      <c r="A9" s="80" t="s">
        <v>111</v>
      </c>
      <c r="B9" s="14"/>
      <c r="C9" s="13" t="str">
        <f>"（二）"&amp;"公共安全支出"</f>
        <v>（二）公共安全支出</v>
      </c>
      <c r="D9" s="14">
        <v>9583855.42</v>
      </c>
    </row>
    <row r="10" ht="29.25" customHeight="1">
      <c r="A10" s="80" t="s">
        <v>113</v>
      </c>
      <c r="B10" s="14"/>
      <c r="C10" s="13" t="str">
        <f>"（三）"&amp;"社会保障和就业支出"</f>
        <v>（三）社会保障和就业支出</v>
      </c>
      <c r="D10" s="14">
        <v>997085.72</v>
      </c>
    </row>
    <row r="11" ht="29.25" customHeight="1">
      <c r="A11" s="81" t="s">
        <v>115</v>
      </c>
      <c r="B11" s="17">
        <v>165366.82</v>
      </c>
      <c r="C11" s="13" t="str">
        <f>"（四）"&amp;"卫生健康支出"</f>
        <v>（四）卫生健康支出</v>
      </c>
      <c r="D11" s="14">
        <v>947879.59</v>
      </c>
    </row>
    <row r="12" ht="29.25" customHeight="1">
      <c r="A12" s="80" t="s">
        <v>109</v>
      </c>
      <c r="B12" s="12">
        <v>165366.82</v>
      </c>
      <c r="C12" s="13" t="str">
        <f>"（五）"&amp;"住房保障支出"</f>
        <v>（五）住房保障支出</v>
      </c>
      <c r="D12" s="14">
        <v>793170.88</v>
      </c>
    </row>
    <row r="13" ht="29.25" customHeight="1">
      <c r="A13" s="23" t="s">
        <v>111</v>
      </c>
      <c r="B13" s="12"/>
      <c r="C13" s="18"/>
      <c r="D13" s="17"/>
    </row>
    <row r="14" ht="29.25" customHeight="1">
      <c r="A14" s="23" t="s">
        <v>113</v>
      </c>
      <c r="B14" s="17"/>
      <c r="C14" s="18"/>
      <c r="D14" s="17"/>
    </row>
    <row r="15" ht="29.25" customHeight="1">
      <c r="A15" s="82"/>
      <c r="B15" s="17"/>
      <c r="C15" s="11" t="s">
        <v>118</v>
      </c>
      <c r="D15" s="17"/>
    </row>
    <row r="16" ht="29.25" customHeight="1">
      <c r="A16" s="82" t="s">
        <v>119</v>
      </c>
      <c r="B16" s="17">
        <v>12321991.61</v>
      </c>
      <c r="C16" s="18" t="s">
        <v>31</v>
      </c>
      <c r="D16" s="17">
        <v>12321991.61</v>
      </c>
    </row>
  </sheetData>
  <mergeCells>
    <mergeCell ref="A2:D2"/>
    <mergeCell ref="A3:B3"/>
    <mergeCell ref="A4:B4"/>
    <mergeCell ref="C4:D4"/>
    <mergeCell ref="A5:A6"/>
    <mergeCell ref="B5:B6"/>
    <mergeCell ref="C5:C6"/>
    <mergeCell ref="D5:D6"/>
  </mergeCells>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7993E83-A5B8-0CF8-12A1-683D340E7F08}" mc:Ignorable="x14ac xr xr2 xr3">
  <sheetPr>
    <outlinePr summaryRight="0"/>
  </sheetPr>
  <dimension ref="A1:G27"/>
  <sheetViews>
    <sheetView showZeros="0" topLeftCell="C7" workbookViewId="0">
      <selection activeCell="D27" sqref="D27"/>
    </sheetView>
  </sheetViews>
  <sheetFormatPr defaultRowHeight="14.25" defaultColWidth="9.140625" customHeight="1"/>
  <cols>
    <col min="1" max="1" width="20.140625" customWidth="1"/>
    <col min="2" max="2" width="37.28125" customWidth="1"/>
    <col min="3" max="3" width="24.28125" customWidth="1"/>
    <col min="4" max="4" width="51.8515625" customWidth="1"/>
    <col min="5" max="6" width="25.00390625" customWidth="1"/>
    <col min="7" max="7" width="24.28125" customWidth="1"/>
  </cols>
  <sheetData>
    <row r="1" ht="27.75" customHeight="1">
      <c r="D1" s="83"/>
      <c r="F1" s="58"/>
      <c r="G1" s="58" t="s">
        <v>120</v>
      </c>
    </row>
    <row r="2" ht="48" customHeight="1">
      <c r="A2" s="84" t="s">
        <v>121</v>
      </c>
      <c r="B2" s="84"/>
      <c r="C2" s="84"/>
      <c r="D2" s="84"/>
      <c r="E2" s="84"/>
      <c r="F2" s="84"/>
      <c r="G2" s="84"/>
    </row>
    <row r="3" ht="35.25" customHeight="1">
      <c r="A3" s="75" t="str">
        <f>"单位名称："&amp;"香格里拉市人民检察院"</f>
        <v>单位名称：香格里拉市人民检察院</v>
      </c>
      <c r="F3" s="62"/>
      <c r="G3" s="62" t="s">
        <v>3</v>
      </c>
    </row>
    <row r="4" ht="20.25" customHeight="1">
      <c r="A4" s="85" t="s">
        <v>122</v>
      </c>
      <c r="B4" s="86"/>
      <c r="C4" s="87" t="s">
        <v>36</v>
      </c>
      <c r="D4" s="88" t="s">
        <v>63</v>
      </c>
      <c r="E4" s="88"/>
      <c r="F4" s="8"/>
      <c r="G4" s="87" t="s">
        <v>64</v>
      </c>
    </row>
    <row r="5" ht="20.25" customHeight="1">
      <c r="A5" s="89" t="s">
        <v>54</v>
      </c>
      <c r="B5" s="90" t="s">
        <v>55</v>
      </c>
      <c r="C5" s="91"/>
      <c r="D5" s="91" t="s">
        <v>38</v>
      </c>
      <c r="E5" s="91" t="s">
        <v>123</v>
      </c>
      <c r="F5" s="91" t="s">
        <v>124</v>
      </c>
      <c r="G5" s="91"/>
    </row>
    <row r="6" ht="23.25" customHeight="1">
      <c r="A6" s="92" t="s">
        <v>125</v>
      </c>
      <c r="B6" s="92" t="s">
        <v>126</v>
      </c>
      <c r="C6" s="92" t="s">
        <v>127</v>
      </c>
      <c r="D6" s="64"/>
      <c r="E6" s="92" t="s">
        <v>128</v>
      </c>
      <c r="F6" s="92" t="s">
        <v>129</v>
      </c>
      <c r="G6" s="92" t="s">
        <v>130</v>
      </c>
    </row>
    <row r="7" ht="20.25" customHeight="1">
      <c r="A7" s="54" t="s">
        <v>70</v>
      </c>
      <c r="B7" s="54" t="s">
        <v>71</v>
      </c>
      <c r="C7" s="55">
        <v>9418488.6</v>
      </c>
      <c r="D7" s="55">
        <v>8688488.6</v>
      </c>
      <c r="E7" s="55">
        <v>7514033.4</v>
      </c>
      <c r="F7" s="55">
        <v>1174455.2</v>
      </c>
      <c r="G7" s="55">
        <v>730000</v>
      </c>
    </row>
    <row r="8" ht="20.25" customHeight="1">
      <c r="A8" s="54" t="s">
        <v>72</v>
      </c>
      <c r="B8" s="70" t="s">
        <v>73</v>
      </c>
      <c r="C8" s="55">
        <v>9418488.6</v>
      </c>
      <c r="D8" s="55">
        <v>8688488.6</v>
      </c>
      <c r="E8" s="55">
        <v>7514033.4</v>
      </c>
      <c r="F8" s="55">
        <v>1174455.2</v>
      </c>
      <c r="G8" s="55">
        <v>730000</v>
      </c>
    </row>
    <row r="9" ht="20.25" customHeight="1">
      <c r="A9" s="54" t="s">
        <v>74</v>
      </c>
      <c r="B9" s="71" t="s">
        <v>75</v>
      </c>
      <c r="C9" s="55">
        <v>7986488.6</v>
      </c>
      <c r="D9" s="55">
        <v>7986488.6</v>
      </c>
      <c r="E9" s="55">
        <v>6812033.4</v>
      </c>
      <c r="F9" s="55">
        <v>1174455.2</v>
      </c>
      <c r="G9" s="55"/>
    </row>
    <row r="10" ht="20.25" customHeight="1">
      <c r="A10" s="54" t="s">
        <v>76</v>
      </c>
      <c r="B10" s="71" t="s">
        <v>77</v>
      </c>
      <c r="C10" s="55">
        <v>1432000</v>
      </c>
      <c r="D10" s="55">
        <v>702000</v>
      </c>
      <c r="E10" s="55">
        <v>702000</v>
      </c>
      <c r="F10" s="55"/>
      <c r="G10" s="55">
        <v>730000</v>
      </c>
    </row>
    <row r="11" ht="20.25" customHeight="1">
      <c r="A11" s="54" t="s">
        <v>78</v>
      </c>
      <c r="B11" s="54" t="s">
        <v>79</v>
      </c>
      <c r="C11" s="55">
        <v>997085.72</v>
      </c>
      <c r="D11" s="55">
        <v>997085.72</v>
      </c>
      <c r="E11" s="55">
        <v>997085.72</v>
      </c>
      <c r="F11" s="55"/>
      <c r="G11" s="55"/>
    </row>
    <row r="12" ht="20.25" customHeight="1">
      <c r="A12" s="54" t="s">
        <v>80</v>
      </c>
      <c r="B12" s="70" t="s">
        <v>81</v>
      </c>
      <c r="C12" s="55">
        <v>985776.96</v>
      </c>
      <c r="D12" s="55">
        <v>985776.96</v>
      </c>
      <c r="E12" s="55">
        <v>985776.96</v>
      </c>
      <c r="F12" s="55"/>
      <c r="G12" s="55"/>
    </row>
    <row r="13" ht="20.25" customHeight="1">
      <c r="A13" s="54" t="s">
        <v>82</v>
      </c>
      <c r="B13" s="71" t="s">
        <v>83</v>
      </c>
      <c r="C13" s="55">
        <v>985776.96</v>
      </c>
      <c r="D13" s="55">
        <v>985776.96</v>
      </c>
      <c r="E13" s="55">
        <v>985776.96</v>
      </c>
      <c r="F13" s="55"/>
      <c r="G13" s="55"/>
    </row>
    <row r="14" ht="20.25" customHeight="1">
      <c r="A14" s="54" t="s">
        <v>84</v>
      </c>
      <c r="B14" s="70" t="s">
        <v>85</v>
      </c>
      <c r="C14" s="55">
        <v>11308.76</v>
      </c>
      <c r="D14" s="55">
        <v>11308.76</v>
      </c>
      <c r="E14" s="55">
        <v>11308.76</v>
      </c>
      <c r="F14" s="55"/>
      <c r="G14" s="55"/>
    </row>
    <row r="15" ht="20.25" customHeight="1">
      <c r="A15" s="54" t="s">
        <v>86</v>
      </c>
      <c r="B15" s="71" t="s">
        <v>85</v>
      </c>
      <c r="C15" s="55">
        <v>11308.76</v>
      </c>
      <c r="D15" s="55">
        <v>11308.76</v>
      </c>
      <c r="E15" s="55">
        <v>11308.76</v>
      </c>
      <c r="F15" s="55"/>
      <c r="G15" s="55"/>
    </row>
    <row r="16" ht="20.25" customHeight="1">
      <c r="A16" s="54" t="s">
        <v>87</v>
      </c>
      <c r="B16" s="54" t="s">
        <v>88</v>
      </c>
      <c r="C16" s="55">
        <v>947879.59</v>
      </c>
      <c r="D16" s="55">
        <v>947879.59</v>
      </c>
      <c r="E16" s="55">
        <v>947879.59</v>
      </c>
      <c r="F16" s="55"/>
      <c r="G16" s="55"/>
    </row>
    <row r="17" ht="20.25" customHeight="1">
      <c r="A17" s="54" t="s">
        <v>89</v>
      </c>
      <c r="B17" s="70" t="s">
        <v>90</v>
      </c>
      <c r="C17" s="55">
        <v>947879.59</v>
      </c>
      <c r="D17" s="55">
        <v>947879.59</v>
      </c>
      <c r="E17" s="55">
        <v>947879.59</v>
      </c>
      <c r="F17" s="55"/>
      <c r="G17" s="55"/>
    </row>
    <row r="18" ht="20.25" customHeight="1">
      <c r="A18" s="54" t="s">
        <v>91</v>
      </c>
      <c r="B18" s="71" t="s">
        <v>92</v>
      </c>
      <c r="C18" s="55">
        <v>462082.95</v>
      </c>
      <c r="D18" s="55">
        <v>462082.95</v>
      </c>
      <c r="E18" s="55">
        <v>462082.95</v>
      </c>
      <c r="F18" s="55"/>
      <c r="G18" s="55"/>
    </row>
    <row r="19" ht="20.25" customHeight="1">
      <c r="A19" s="54" t="s">
        <v>93</v>
      </c>
      <c r="B19" s="71" t="s">
        <v>94</v>
      </c>
      <c r="C19" s="55">
        <v>466959.64</v>
      </c>
      <c r="D19" s="55">
        <v>466959.64</v>
      </c>
      <c r="E19" s="55">
        <v>466959.64</v>
      </c>
      <c r="F19" s="55"/>
      <c r="G19" s="55"/>
    </row>
    <row r="20" ht="20.25" customHeight="1">
      <c r="A20" s="54" t="s">
        <v>95</v>
      </c>
      <c r="B20" s="71" t="s">
        <v>96</v>
      </c>
      <c r="C20" s="55">
        <v>18837</v>
      </c>
      <c r="D20" s="55">
        <v>18837</v>
      </c>
      <c r="E20" s="55">
        <v>18837</v>
      </c>
      <c r="F20" s="55"/>
      <c r="G20" s="55"/>
    </row>
    <row r="21" ht="20.25" customHeight="1">
      <c r="A21" s="54" t="s">
        <v>97</v>
      </c>
      <c r="B21" s="54" t="s">
        <v>98</v>
      </c>
      <c r="C21" s="55">
        <v>793170.88</v>
      </c>
      <c r="D21" s="55">
        <v>793170.88</v>
      </c>
      <c r="E21" s="55">
        <v>793170.88</v>
      </c>
      <c r="F21" s="55"/>
      <c r="G21" s="55"/>
    </row>
    <row r="22" ht="20.25" customHeight="1">
      <c r="A22" s="54" t="s">
        <v>99</v>
      </c>
      <c r="B22" s="70" t="s">
        <v>100</v>
      </c>
      <c r="C22" s="55">
        <v>793170.88</v>
      </c>
      <c r="D22" s="55">
        <v>793170.88</v>
      </c>
      <c r="E22" s="55">
        <v>793170.88</v>
      </c>
      <c r="F22" s="55"/>
      <c r="G22" s="55"/>
    </row>
    <row r="23" ht="20.25" customHeight="1">
      <c r="A23" s="54" t="s">
        <v>101</v>
      </c>
      <c r="B23" s="71" t="s">
        <v>102</v>
      </c>
      <c r="C23" s="55">
        <v>793170.88</v>
      </c>
      <c r="D23" s="55">
        <v>793170.88</v>
      </c>
      <c r="E23" s="55">
        <v>793170.88</v>
      </c>
      <c r="F23" s="55"/>
      <c r="G23" s="55"/>
    </row>
    <row r="24" ht="26.25" customHeight="1">
      <c r="A24" s="50" t="s">
        <v>103</v>
      </c>
      <c r="B24" s="93" t="s">
        <v>103</v>
      </c>
      <c r="C24" s="55">
        <v>12156624.79</v>
      </c>
      <c r="D24" s="55">
        <v>11426624.79</v>
      </c>
      <c r="E24" s="55">
        <v>10252169.59</v>
      </c>
      <c r="F24" s="55">
        <v>1174455.2</v>
      </c>
      <c r="G24" s="55">
        <v>730000</v>
      </c>
    </row>
  </sheetData>
  <mergeCells>
    <mergeCell ref="A2:G2"/>
    <mergeCell ref="A3:E3"/>
    <mergeCell ref="A4:B4"/>
    <mergeCell ref="D4:F4"/>
    <mergeCell ref="A24:B24"/>
    <mergeCell ref="C4:C5"/>
    <mergeCell ref="G4:G5"/>
  </mergeCells>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DCFDFB32-6ED8-12D7-64B9-9C1B8CD22308}" mc:Ignorable="x14ac xr xr2 xr3">
  <sheetPr>
    <outlinePr summaryRight="0"/>
  </sheetPr>
  <dimension ref="A1:F7"/>
  <sheetViews>
    <sheetView showZeros="0" topLeftCell="A1" workbookViewId="0">
      <selection activeCell="A1" sqref="A1"/>
    </sheetView>
  </sheetViews>
  <sheetFormatPr defaultRowHeight="14.25" defaultColWidth="9.140625" customHeight="1"/>
  <cols>
    <col min="1" max="1" width="27.421875" customWidth="1"/>
    <col min="2" max="3" width="31.140625" customWidth="1"/>
    <col min="4" max="4" width="51.8515625" customWidth="1"/>
    <col min="5" max="6" width="31.140625" customWidth="1"/>
  </cols>
  <sheetData>
    <row r="1" ht="26.25" customHeight="1">
      <c r="A1" s="94"/>
      <c r="B1" s="94"/>
      <c r="C1" s="95"/>
      <c r="F1" s="96" t="s">
        <v>131</v>
      </c>
    </row>
    <row r="2" ht="44.25" customHeight="1">
      <c r="A2" s="97" t="s">
        <v>132</v>
      </c>
      <c r="B2" s="97"/>
      <c r="C2" s="97"/>
      <c r="D2" s="97"/>
      <c r="E2" s="97"/>
      <c r="F2" s="97"/>
    </row>
    <row r="3" ht="35.25" customHeight="1">
      <c r="A3" s="75" t="str">
        <f>"单位名称："&amp;"香格里拉市人民检察院"</f>
        <v>单位名称：香格里拉市人民检察院</v>
      </c>
      <c r="B3" s="94"/>
      <c r="C3" s="95"/>
      <c r="F3" s="96" t="s">
        <v>133</v>
      </c>
    </row>
    <row r="4" ht="19.5" customHeight="1">
      <c r="A4" s="63" t="s">
        <v>134</v>
      </c>
      <c r="B4" s="9" t="s">
        <v>135</v>
      </c>
      <c r="C4" s="7" t="s">
        <v>136</v>
      </c>
      <c r="D4" s="88"/>
      <c r="E4" s="8"/>
      <c r="F4" s="9" t="s">
        <v>137</v>
      </c>
    </row>
    <row r="5" ht="29.25" customHeight="1">
      <c r="A5" s="77"/>
      <c r="B5" s="10"/>
      <c r="C5" s="64" t="s">
        <v>38</v>
      </c>
      <c r="D5" s="64" t="s">
        <v>138</v>
      </c>
      <c r="E5" s="64" t="s">
        <v>139</v>
      </c>
      <c r="F5" s="10"/>
    </row>
    <row r="6" ht="24" customHeight="1">
      <c r="A6" s="98">
        <v>1</v>
      </c>
      <c r="B6" s="98">
        <v>2</v>
      </c>
      <c r="C6" s="99">
        <v>3</v>
      </c>
      <c r="D6" s="98">
        <v>4</v>
      </c>
      <c r="E6" s="98">
        <v>5</v>
      </c>
      <c r="F6" s="98">
        <v>6</v>
      </c>
    </row>
    <row r="7" ht="29.25" customHeight="1">
      <c r="A7" s="12">
        <v>200000</v>
      </c>
      <c r="B7" s="12"/>
      <c r="C7" s="100">
        <v>160000</v>
      </c>
      <c r="D7" s="12"/>
      <c r="E7" s="12">
        <v>160000</v>
      </c>
      <c r="F7" s="12">
        <v>40000</v>
      </c>
    </row>
  </sheetData>
  <mergeCells>
    <mergeCell ref="A2:F2"/>
    <mergeCell ref="A3:D3"/>
    <mergeCell ref="C4:E4"/>
    <mergeCell ref="A4:A5"/>
    <mergeCell ref="B4:B5"/>
    <mergeCell ref="F4:F5"/>
  </mergeCells>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92F4F1A-73FF-0548-778A-5DD228FFA7A8}" mc:Ignorable="x14ac xr xr2 xr3">
  <sheetPr>
    <outlinePr summaryRight="0"/>
  </sheetPr>
  <dimension ref="A1:W36"/>
  <sheetViews>
    <sheetView showZeros="0" topLeftCell="A1" workbookViewId="0">
      <selection activeCell="A1" sqref="A1"/>
    </sheetView>
  </sheetViews>
  <sheetFormatPr defaultRowHeight="14.25" defaultColWidth="9.140625" customHeight="1"/>
  <cols>
    <col min="1" max="1" width="28.7109375" customWidth="1"/>
    <col min="2" max="2" width="28.00390625" customWidth="1"/>
    <col min="3" max="3" width="29.00390625" customWidth="1"/>
    <col min="4" max="4" width="27.57421875" customWidth="1"/>
    <col min="5" max="5" width="33.57421875" customWidth="1"/>
    <col min="6" max="6" width="16.00390625" customWidth="1"/>
    <col min="7" max="7" width="29.28125" customWidth="1"/>
    <col min="8" max="13" width="15.28125" customWidth="1"/>
    <col min="14" max="16" width="14.7109375" customWidth="1"/>
    <col min="17" max="17" width="14.8515625" customWidth="1"/>
    <col min="18" max="23" width="15.00390625" customWidth="1"/>
  </cols>
  <sheetData>
    <row r="1" ht="30" customHeight="1">
      <c r="D1" s="101"/>
      <c r="E1" s="101"/>
      <c r="F1" s="101"/>
      <c r="G1" s="101"/>
      <c r="U1" s="83"/>
      <c r="W1" s="58" t="s">
        <v>140</v>
      </c>
    </row>
    <row r="2" ht="47.25" customHeight="1">
      <c r="A2" s="30" t="s">
        <v>141</v>
      </c>
      <c r="B2" s="30"/>
      <c r="C2" s="30"/>
      <c r="D2" s="30"/>
      <c r="E2" s="30"/>
      <c r="F2" s="30"/>
      <c r="G2" s="30"/>
      <c r="H2" s="30"/>
      <c r="I2" s="30"/>
      <c r="J2" s="30"/>
      <c r="K2" s="30"/>
      <c r="L2" s="30"/>
      <c r="M2" s="30"/>
      <c r="N2" s="30"/>
      <c r="O2" s="30"/>
      <c r="P2" s="30"/>
      <c r="Q2" s="30"/>
      <c r="R2" s="30"/>
      <c r="S2" s="30"/>
      <c r="T2" s="30"/>
      <c r="U2" s="30"/>
      <c r="V2" s="30"/>
      <c r="W2" s="30"/>
    </row>
    <row r="3" ht="42.75" customHeight="1">
      <c r="A3" s="75" t="str">
        <f>"单位名称："&amp;"香格里拉市人民检察院"</f>
        <v>单位名称：香格里拉市人民检察院</v>
      </c>
      <c r="B3" s="102"/>
      <c r="C3" s="102"/>
      <c r="D3" s="102"/>
      <c r="E3" s="102"/>
      <c r="F3" s="102"/>
      <c r="G3" s="102"/>
      <c r="H3" s="32"/>
      <c r="I3" s="32"/>
      <c r="J3" s="32"/>
      <c r="K3" s="32"/>
      <c r="L3" s="32"/>
      <c r="M3" s="32"/>
      <c r="N3" s="32"/>
      <c r="O3" s="32"/>
      <c r="P3" s="32"/>
      <c r="Q3" s="32"/>
      <c r="U3" s="83"/>
      <c r="W3" s="62" t="s">
        <v>133</v>
      </c>
    </row>
    <row r="4" ht="21.75" customHeight="1">
      <c r="A4" s="103" t="s">
        <v>142</v>
      </c>
      <c r="B4" s="103" t="s">
        <v>143</v>
      </c>
      <c r="C4" s="103" t="s">
        <v>144</v>
      </c>
      <c r="D4" s="63" t="s">
        <v>145</v>
      </c>
      <c r="E4" s="63" t="s">
        <v>146</v>
      </c>
      <c r="F4" s="63" t="s">
        <v>147</v>
      </c>
      <c r="G4" s="63" t="s">
        <v>148</v>
      </c>
      <c r="H4" s="64" t="s">
        <v>149</v>
      </c>
      <c r="I4" s="64"/>
      <c r="J4" s="64"/>
      <c r="K4" s="64"/>
      <c r="L4" s="104"/>
      <c r="M4" s="104"/>
      <c r="N4" s="104"/>
      <c r="O4" s="104"/>
      <c r="P4" s="104"/>
      <c r="Q4" s="105"/>
      <c r="R4" s="64"/>
      <c r="S4" s="64"/>
      <c r="T4" s="64"/>
      <c r="U4" s="64"/>
      <c r="V4" s="64"/>
      <c r="W4" s="64"/>
    </row>
    <row r="5" ht="21.75" customHeight="1">
      <c r="A5" s="106"/>
      <c r="B5" s="106"/>
      <c r="C5" s="106"/>
      <c r="D5" s="107"/>
      <c r="E5" s="107"/>
      <c r="F5" s="107"/>
      <c r="G5" s="107"/>
      <c r="H5" s="64" t="s">
        <v>36</v>
      </c>
      <c r="I5" s="105" t="s">
        <v>39</v>
      </c>
      <c r="J5" s="105"/>
      <c r="K5" s="105"/>
      <c r="L5" s="104"/>
      <c r="M5" s="104"/>
      <c r="N5" s="104" t="s">
        <v>150</v>
      </c>
      <c r="O5" s="104"/>
      <c r="P5" s="104"/>
      <c r="Q5" s="105" t="s">
        <v>42</v>
      </c>
      <c r="R5" s="64" t="s">
        <v>57</v>
      </c>
      <c r="S5" s="105"/>
      <c r="T5" s="105"/>
      <c r="U5" s="105"/>
      <c r="V5" s="105"/>
      <c r="W5" s="105"/>
    </row>
    <row r="6" ht="15" customHeight="1">
      <c r="A6" s="108"/>
      <c r="B6" s="108"/>
      <c r="C6" s="108"/>
      <c r="D6" s="77"/>
      <c r="E6" s="77"/>
      <c r="F6" s="77"/>
      <c r="G6" s="77"/>
      <c r="H6" s="64"/>
      <c r="I6" s="105" t="s">
        <v>151</v>
      </c>
      <c r="J6" s="105" t="s">
        <v>152</v>
      </c>
      <c r="K6" s="105" t="s">
        <v>153</v>
      </c>
      <c r="L6" s="109" t="s">
        <v>154</v>
      </c>
      <c r="M6" s="109" t="s">
        <v>155</v>
      </c>
      <c r="N6" s="109" t="s">
        <v>39</v>
      </c>
      <c r="O6" s="109" t="s">
        <v>40</v>
      </c>
      <c r="P6" s="109" t="s">
        <v>41</v>
      </c>
      <c r="Q6" s="105"/>
      <c r="R6" s="105" t="s">
        <v>38</v>
      </c>
      <c r="S6" s="105" t="s">
        <v>49</v>
      </c>
      <c r="T6" s="105" t="s">
        <v>156</v>
      </c>
      <c r="U6" s="105" t="s">
        <v>45</v>
      </c>
      <c r="V6" s="105" t="s">
        <v>46</v>
      </c>
      <c r="W6" s="105" t="s">
        <v>47</v>
      </c>
    </row>
    <row r="7" ht="27.75" customHeight="1">
      <c r="A7" s="108"/>
      <c r="B7" s="108"/>
      <c r="C7" s="108"/>
      <c r="D7" s="77"/>
      <c r="E7" s="77"/>
      <c r="F7" s="77"/>
      <c r="G7" s="77"/>
      <c r="H7" s="64"/>
      <c r="I7" s="105"/>
      <c r="J7" s="105"/>
      <c r="K7" s="105"/>
      <c r="L7" s="109"/>
      <c r="M7" s="109"/>
      <c r="N7" s="109"/>
      <c r="O7" s="109"/>
      <c r="P7" s="109"/>
      <c r="Q7" s="105"/>
      <c r="R7" s="105"/>
      <c r="S7" s="105"/>
      <c r="T7" s="105"/>
      <c r="U7" s="105"/>
      <c r="V7" s="105"/>
      <c r="W7" s="105"/>
    </row>
    <row r="8" ht="33" customHeight="1">
      <c r="A8" s="110">
        <v>1</v>
      </c>
      <c r="B8" s="110">
        <v>2</v>
      </c>
      <c r="C8" s="110">
        <v>3</v>
      </c>
      <c r="D8" s="110">
        <v>4</v>
      </c>
      <c r="E8" s="110">
        <v>5</v>
      </c>
      <c r="F8" s="110">
        <v>6</v>
      </c>
      <c r="G8" s="110">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row>
    <row r="9" ht="35.25" customHeight="1">
      <c r="A9" s="13" t="s">
        <v>51</v>
      </c>
      <c r="B9" s="111"/>
      <c r="C9" s="13"/>
      <c r="D9" s="13"/>
      <c r="E9" s="13"/>
      <c r="F9" s="13"/>
      <c r="G9" s="13"/>
      <c r="H9" s="55">
        <v>11426624.79</v>
      </c>
      <c r="I9" s="55">
        <v>11426624.79</v>
      </c>
      <c r="J9" s="55">
        <v>2691023.95</v>
      </c>
      <c r="K9" s="55"/>
      <c r="L9" s="55">
        <v>8735600.84</v>
      </c>
      <c r="M9" s="55"/>
      <c r="N9" s="55"/>
      <c r="O9" s="55"/>
      <c r="P9" s="55"/>
      <c r="Q9" s="55"/>
      <c r="R9" s="55"/>
      <c r="S9" s="55"/>
      <c r="T9" s="55"/>
      <c r="U9" s="55"/>
      <c r="V9" s="55"/>
      <c r="W9" s="55"/>
    </row>
    <row r="10" ht="31.5" customHeight="1">
      <c r="A10" s="112" t="s">
        <v>51</v>
      </c>
      <c r="B10" s="111" t="s">
        <v>157</v>
      </c>
      <c r="C10" s="13" t="s">
        <v>158</v>
      </c>
      <c r="D10" s="13" t="s">
        <v>76</v>
      </c>
      <c r="E10" s="13" t="s">
        <v>77</v>
      </c>
      <c r="F10" s="13" t="s">
        <v>159</v>
      </c>
      <c r="G10" s="13" t="s">
        <v>160</v>
      </c>
      <c r="H10" s="55">
        <v>702000</v>
      </c>
      <c r="I10" s="55">
        <v>702000</v>
      </c>
      <c r="J10" s="55"/>
      <c r="K10" s="55"/>
      <c r="L10" s="55">
        <v>702000</v>
      </c>
      <c r="M10" s="55"/>
      <c r="N10" s="55"/>
      <c r="O10" s="55"/>
      <c r="P10" s="55"/>
      <c r="Q10" s="55"/>
      <c r="R10" s="55"/>
      <c r="S10" s="55"/>
      <c r="T10" s="55"/>
      <c r="U10" s="55"/>
      <c r="V10" s="55"/>
      <c r="W10" s="55"/>
    </row>
    <row r="11" ht="31.5" customHeight="1">
      <c r="A11" s="112" t="s">
        <v>51</v>
      </c>
      <c r="B11" s="111" t="s">
        <v>161</v>
      </c>
      <c r="C11" s="13" t="s">
        <v>162</v>
      </c>
      <c r="D11" s="13" t="s">
        <v>74</v>
      </c>
      <c r="E11" s="13" t="s">
        <v>75</v>
      </c>
      <c r="F11" s="13" t="s">
        <v>163</v>
      </c>
      <c r="G11" s="13" t="s">
        <v>164</v>
      </c>
      <c r="H11" s="55">
        <v>1771106.4</v>
      </c>
      <c r="I11" s="55">
        <v>1771106.4</v>
      </c>
      <c r="J11" s="55">
        <v>442776.6</v>
      </c>
      <c r="K11" s="55"/>
      <c r="L11" s="55">
        <v>1328329.8</v>
      </c>
      <c r="M11" s="55"/>
      <c r="N11" s="55"/>
      <c r="O11" s="55"/>
      <c r="P11" s="55"/>
      <c r="Q11" s="55"/>
      <c r="R11" s="55"/>
      <c r="S11" s="55"/>
      <c r="T11" s="55"/>
      <c r="U11" s="55"/>
      <c r="V11" s="55"/>
      <c r="W11" s="55"/>
    </row>
    <row r="12" ht="31.5" customHeight="1">
      <c r="A12" s="112" t="s">
        <v>51</v>
      </c>
      <c r="B12" s="111" t="s">
        <v>161</v>
      </c>
      <c r="C12" s="13" t="s">
        <v>162</v>
      </c>
      <c r="D12" s="13" t="s">
        <v>74</v>
      </c>
      <c r="E12" s="13" t="s">
        <v>75</v>
      </c>
      <c r="F12" s="13" t="s">
        <v>165</v>
      </c>
      <c r="G12" s="13" t="s">
        <v>166</v>
      </c>
      <c r="H12" s="55">
        <v>3824339.4</v>
      </c>
      <c r="I12" s="55">
        <v>3824339.4</v>
      </c>
      <c r="J12" s="55">
        <v>956084.85</v>
      </c>
      <c r="K12" s="55"/>
      <c r="L12" s="55">
        <v>2868254.55</v>
      </c>
      <c r="M12" s="55"/>
      <c r="N12" s="55"/>
      <c r="O12" s="55"/>
      <c r="P12" s="55"/>
      <c r="Q12" s="55"/>
      <c r="R12" s="55"/>
      <c r="S12" s="55"/>
      <c r="T12" s="55"/>
      <c r="U12" s="55"/>
      <c r="V12" s="55"/>
      <c r="W12" s="55"/>
    </row>
    <row r="13" ht="31.5" customHeight="1">
      <c r="A13" s="112" t="s">
        <v>51</v>
      </c>
      <c r="B13" s="111" t="s">
        <v>161</v>
      </c>
      <c r="C13" s="13" t="s">
        <v>162</v>
      </c>
      <c r="D13" s="13" t="s">
        <v>74</v>
      </c>
      <c r="E13" s="13" t="s">
        <v>75</v>
      </c>
      <c r="F13" s="13" t="s">
        <v>167</v>
      </c>
      <c r="G13" s="13" t="s">
        <v>168</v>
      </c>
      <c r="H13" s="55">
        <v>159967.2</v>
      </c>
      <c r="I13" s="55">
        <v>159967.2</v>
      </c>
      <c r="J13" s="55">
        <v>39991.8</v>
      </c>
      <c r="K13" s="55"/>
      <c r="L13" s="55">
        <v>119975.4</v>
      </c>
      <c r="M13" s="55"/>
      <c r="N13" s="55"/>
      <c r="O13" s="55"/>
      <c r="P13" s="55"/>
      <c r="Q13" s="55"/>
      <c r="R13" s="55"/>
      <c r="S13" s="55"/>
      <c r="T13" s="55"/>
      <c r="U13" s="55"/>
      <c r="V13" s="55"/>
      <c r="W13" s="55"/>
    </row>
    <row r="14" ht="31.5" customHeight="1">
      <c r="A14" s="112" t="s">
        <v>51</v>
      </c>
      <c r="B14" s="111" t="s">
        <v>169</v>
      </c>
      <c r="C14" s="13" t="s">
        <v>170</v>
      </c>
      <c r="D14" s="13" t="s">
        <v>82</v>
      </c>
      <c r="E14" s="13" t="s">
        <v>83</v>
      </c>
      <c r="F14" s="13" t="s">
        <v>171</v>
      </c>
      <c r="G14" s="13" t="s">
        <v>172</v>
      </c>
      <c r="H14" s="55">
        <v>985776.96</v>
      </c>
      <c r="I14" s="55">
        <v>985776.96</v>
      </c>
      <c r="J14" s="55">
        <v>246444.24</v>
      </c>
      <c r="K14" s="55"/>
      <c r="L14" s="55">
        <v>739332.72</v>
      </c>
      <c r="M14" s="55"/>
      <c r="N14" s="55"/>
      <c r="O14" s="55"/>
      <c r="P14" s="55"/>
      <c r="Q14" s="55"/>
      <c r="R14" s="55"/>
      <c r="S14" s="55"/>
      <c r="T14" s="55"/>
      <c r="U14" s="55"/>
      <c r="V14" s="55"/>
      <c r="W14" s="55"/>
    </row>
    <row r="15" ht="31.5" customHeight="1">
      <c r="A15" s="112" t="s">
        <v>51</v>
      </c>
      <c r="B15" s="111" t="s">
        <v>169</v>
      </c>
      <c r="C15" s="13" t="s">
        <v>170</v>
      </c>
      <c r="D15" s="13" t="s">
        <v>86</v>
      </c>
      <c r="E15" s="13" t="s">
        <v>85</v>
      </c>
      <c r="F15" s="13" t="s">
        <v>173</v>
      </c>
      <c r="G15" s="13" t="s">
        <v>174</v>
      </c>
      <c r="H15" s="55">
        <v>11308.76</v>
      </c>
      <c r="I15" s="55">
        <v>11308.76</v>
      </c>
      <c r="J15" s="55">
        <v>2827.19</v>
      </c>
      <c r="K15" s="55"/>
      <c r="L15" s="55">
        <v>8481.57</v>
      </c>
      <c r="M15" s="55"/>
      <c r="N15" s="55"/>
      <c r="O15" s="55"/>
      <c r="P15" s="55"/>
      <c r="Q15" s="55"/>
      <c r="R15" s="55"/>
      <c r="S15" s="55"/>
      <c r="T15" s="55"/>
      <c r="U15" s="55"/>
      <c r="V15" s="55"/>
      <c r="W15" s="55"/>
    </row>
    <row r="16" ht="31.5" customHeight="1">
      <c r="A16" s="112" t="s">
        <v>51</v>
      </c>
      <c r="B16" s="111" t="s">
        <v>169</v>
      </c>
      <c r="C16" s="13" t="s">
        <v>170</v>
      </c>
      <c r="D16" s="13" t="s">
        <v>91</v>
      </c>
      <c r="E16" s="13" t="s">
        <v>92</v>
      </c>
      <c r="F16" s="13" t="s">
        <v>175</v>
      </c>
      <c r="G16" s="13" t="s">
        <v>176</v>
      </c>
      <c r="H16" s="55">
        <v>462082.95</v>
      </c>
      <c r="I16" s="55">
        <v>462082.95</v>
      </c>
      <c r="J16" s="55">
        <v>115520.74</v>
      </c>
      <c r="K16" s="55"/>
      <c r="L16" s="55">
        <v>346562.21</v>
      </c>
      <c r="M16" s="55"/>
      <c r="N16" s="55"/>
      <c r="O16" s="55"/>
      <c r="P16" s="55"/>
      <c r="Q16" s="55"/>
      <c r="R16" s="55"/>
      <c r="S16" s="55"/>
      <c r="T16" s="55"/>
      <c r="U16" s="55"/>
      <c r="V16" s="55"/>
      <c r="W16" s="55"/>
    </row>
    <row r="17" ht="31.5" customHeight="1">
      <c r="A17" s="112" t="s">
        <v>51</v>
      </c>
      <c r="B17" s="111" t="s">
        <v>169</v>
      </c>
      <c r="C17" s="13" t="s">
        <v>170</v>
      </c>
      <c r="D17" s="13" t="s">
        <v>93</v>
      </c>
      <c r="E17" s="13" t="s">
        <v>94</v>
      </c>
      <c r="F17" s="13" t="s">
        <v>177</v>
      </c>
      <c r="G17" s="13" t="s">
        <v>178</v>
      </c>
      <c r="H17" s="55">
        <v>466959.64</v>
      </c>
      <c r="I17" s="55">
        <v>466959.64</v>
      </c>
      <c r="J17" s="55">
        <v>116739.91</v>
      </c>
      <c r="K17" s="55"/>
      <c r="L17" s="55">
        <v>350219.73</v>
      </c>
      <c r="M17" s="55"/>
      <c r="N17" s="55"/>
      <c r="O17" s="55"/>
      <c r="P17" s="55"/>
      <c r="Q17" s="55"/>
      <c r="R17" s="55"/>
      <c r="S17" s="55"/>
      <c r="T17" s="55"/>
      <c r="U17" s="55"/>
      <c r="V17" s="55"/>
      <c r="W17" s="55"/>
    </row>
    <row r="18" ht="31.5" customHeight="1">
      <c r="A18" s="112" t="s">
        <v>51</v>
      </c>
      <c r="B18" s="111" t="s">
        <v>169</v>
      </c>
      <c r="C18" s="13" t="s">
        <v>170</v>
      </c>
      <c r="D18" s="13" t="s">
        <v>95</v>
      </c>
      <c r="E18" s="13" t="s">
        <v>96</v>
      </c>
      <c r="F18" s="13" t="s">
        <v>173</v>
      </c>
      <c r="G18" s="13" t="s">
        <v>174</v>
      </c>
      <c r="H18" s="55">
        <v>18837</v>
      </c>
      <c r="I18" s="55">
        <v>18837</v>
      </c>
      <c r="J18" s="55">
        <v>18837</v>
      </c>
      <c r="K18" s="55"/>
      <c r="L18" s="55"/>
      <c r="M18" s="55"/>
      <c r="N18" s="55"/>
      <c r="O18" s="55"/>
      <c r="P18" s="55"/>
      <c r="Q18" s="55"/>
      <c r="R18" s="55"/>
      <c r="S18" s="55"/>
      <c r="T18" s="55"/>
      <c r="U18" s="55"/>
      <c r="V18" s="55"/>
      <c r="W18" s="55"/>
    </row>
    <row r="19" ht="31.5" customHeight="1">
      <c r="A19" s="112" t="s">
        <v>51</v>
      </c>
      <c r="B19" s="111" t="s">
        <v>179</v>
      </c>
      <c r="C19" s="13" t="s">
        <v>102</v>
      </c>
      <c r="D19" s="13" t="s">
        <v>101</v>
      </c>
      <c r="E19" s="13" t="s">
        <v>102</v>
      </c>
      <c r="F19" s="13" t="s">
        <v>180</v>
      </c>
      <c r="G19" s="13" t="s">
        <v>102</v>
      </c>
      <c r="H19" s="55">
        <v>793170.88</v>
      </c>
      <c r="I19" s="55">
        <v>793170.88</v>
      </c>
      <c r="J19" s="55">
        <v>198292.72</v>
      </c>
      <c r="K19" s="55"/>
      <c r="L19" s="55">
        <v>594878.16</v>
      </c>
      <c r="M19" s="55"/>
      <c r="N19" s="55"/>
      <c r="O19" s="55"/>
      <c r="P19" s="55"/>
      <c r="Q19" s="55"/>
      <c r="R19" s="55"/>
      <c r="S19" s="55"/>
      <c r="T19" s="55"/>
      <c r="U19" s="55"/>
      <c r="V19" s="55"/>
      <c r="W19" s="55"/>
    </row>
    <row r="20" ht="31.5" customHeight="1">
      <c r="A20" s="112" t="s">
        <v>51</v>
      </c>
      <c r="B20" s="111" t="s">
        <v>181</v>
      </c>
      <c r="C20" s="13" t="s">
        <v>182</v>
      </c>
      <c r="D20" s="13" t="s">
        <v>74</v>
      </c>
      <c r="E20" s="13" t="s">
        <v>75</v>
      </c>
      <c r="F20" s="13" t="s">
        <v>183</v>
      </c>
      <c r="G20" s="13" t="s">
        <v>184</v>
      </c>
      <c r="H20" s="55">
        <v>38888.4</v>
      </c>
      <c r="I20" s="55">
        <v>38888.4</v>
      </c>
      <c r="J20" s="55">
        <v>9722.1</v>
      </c>
      <c r="K20" s="55"/>
      <c r="L20" s="55">
        <v>29166.3</v>
      </c>
      <c r="M20" s="55"/>
      <c r="N20" s="55"/>
      <c r="O20" s="55"/>
      <c r="P20" s="55"/>
      <c r="Q20" s="55"/>
      <c r="R20" s="55"/>
      <c r="S20" s="55"/>
      <c r="T20" s="55"/>
      <c r="U20" s="55"/>
      <c r="V20" s="55"/>
      <c r="W20" s="55"/>
    </row>
    <row r="21" ht="31.5" customHeight="1">
      <c r="A21" s="112" t="s">
        <v>51</v>
      </c>
      <c r="B21" s="111" t="s">
        <v>185</v>
      </c>
      <c r="C21" s="13" t="s">
        <v>186</v>
      </c>
      <c r="D21" s="13" t="s">
        <v>74</v>
      </c>
      <c r="E21" s="13" t="s">
        <v>75</v>
      </c>
      <c r="F21" s="13" t="s">
        <v>187</v>
      </c>
      <c r="G21" s="13" t="s">
        <v>188</v>
      </c>
      <c r="H21" s="55">
        <v>160000</v>
      </c>
      <c r="I21" s="55">
        <v>160000</v>
      </c>
      <c r="J21" s="55">
        <v>40000</v>
      </c>
      <c r="K21" s="55"/>
      <c r="L21" s="55">
        <v>120000</v>
      </c>
      <c r="M21" s="55"/>
      <c r="N21" s="55"/>
      <c r="O21" s="55"/>
      <c r="P21" s="55"/>
      <c r="Q21" s="55"/>
      <c r="R21" s="55"/>
      <c r="S21" s="55"/>
      <c r="T21" s="55"/>
      <c r="U21" s="55"/>
      <c r="V21" s="55"/>
      <c r="W21" s="55"/>
    </row>
    <row r="22" ht="31.5" customHeight="1">
      <c r="A22" s="112" t="s">
        <v>51</v>
      </c>
      <c r="B22" s="111" t="s">
        <v>189</v>
      </c>
      <c r="C22" s="13" t="s">
        <v>137</v>
      </c>
      <c r="D22" s="13" t="s">
        <v>74</v>
      </c>
      <c r="E22" s="13" t="s">
        <v>75</v>
      </c>
      <c r="F22" s="13" t="s">
        <v>190</v>
      </c>
      <c r="G22" s="13" t="s">
        <v>137</v>
      </c>
      <c r="H22" s="55">
        <v>40000</v>
      </c>
      <c r="I22" s="55">
        <v>40000</v>
      </c>
      <c r="J22" s="55">
        <v>10000</v>
      </c>
      <c r="K22" s="55"/>
      <c r="L22" s="55">
        <v>30000</v>
      </c>
      <c r="M22" s="55"/>
      <c r="N22" s="55"/>
      <c r="O22" s="55"/>
      <c r="P22" s="55"/>
      <c r="Q22" s="55"/>
      <c r="R22" s="55"/>
      <c r="S22" s="55"/>
      <c r="T22" s="55"/>
      <c r="U22" s="55"/>
      <c r="V22" s="55"/>
      <c r="W22" s="55"/>
    </row>
    <row r="23" ht="31.5" customHeight="1">
      <c r="A23" s="112" t="s">
        <v>51</v>
      </c>
      <c r="B23" s="111" t="s">
        <v>191</v>
      </c>
      <c r="C23" s="13" t="s">
        <v>192</v>
      </c>
      <c r="D23" s="13" t="s">
        <v>74</v>
      </c>
      <c r="E23" s="13" t="s">
        <v>75</v>
      </c>
      <c r="F23" s="13" t="s">
        <v>193</v>
      </c>
      <c r="G23" s="13" t="s">
        <v>194</v>
      </c>
      <c r="H23" s="55">
        <v>333270</v>
      </c>
      <c r="I23" s="55">
        <v>333270</v>
      </c>
      <c r="J23" s="55">
        <v>83317.5</v>
      </c>
      <c r="K23" s="55"/>
      <c r="L23" s="55">
        <v>249952.5</v>
      </c>
      <c r="M23" s="55"/>
      <c r="N23" s="55"/>
      <c r="O23" s="55"/>
      <c r="P23" s="55"/>
      <c r="Q23" s="55"/>
      <c r="R23" s="55"/>
      <c r="S23" s="55"/>
      <c r="T23" s="55"/>
      <c r="U23" s="55"/>
      <c r="V23" s="55"/>
      <c r="W23" s="55"/>
    </row>
    <row r="24" ht="31.5" customHeight="1">
      <c r="A24" s="112" t="s">
        <v>51</v>
      </c>
      <c r="B24" s="111" t="s">
        <v>195</v>
      </c>
      <c r="C24" s="13" t="s">
        <v>196</v>
      </c>
      <c r="D24" s="13" t="s">
        <v>74</v>
      </c>
      <c r="E24" s="13" t="s">
        <v>75</v>
      </c>
      <c r="F24" s="13" t="s">
        <v>197</v>
      </c>
      <c r="G24" s="13" t="s">
        <v>196</v>
      </c>
      <c r="H24" s="55">
        <v>128452</v>
      </c>
      <c r="I24" s="55">
        <v>128452</v>
      </c>
      <c r="J24" s="55">
        <v>32113</v>
      </c>
      <c r="K24" s="55"/>
      <c r="L24" s="55">
        <v>96339</v>
      </c>
      <c r="M24" s="55"/>
      <c r="N24" s="55"/>
      <c r="O24" s="55"/>
      <c r="P24" s="55"/>
      <c r="Q24" s="55"/>
      <c r="R24" s="55"/>
      <c r="S24" s="55"/>
      <c r="T24" s="55"/>
      <c r="U24" s="55"/>
      <c r="V24" s="55"/>
      <c r="W24" s="55"/>
    </row>
    <row r="25" ht="31.5" customHeight="1">
      <c r="A25" s="112" t="s">
        <v>51</v>
      </c>
      <c r="B25" s="111" t="s">
        <v>198</v>
      </c>
      <c r="C25" s="13" t="s">
        <v>199</v>
      </c>
      <c r="D25" s="13" t="s">
        <v>74</v>
      </c>
      <c r="E25" s="13" t="s">
        <v>75</v>
      </c>
      <c r="F25" s="13" t="s">
        <v>200</v>
      </c>
      <c r="G25" s="13" t="s">
        <v>201</v>
      </c>
      <c r="H25" s="55">
        <v>100000</v>
      </c>
      <c r="I25" s="55">
        <v>100000</v>
      </c>
      <c r="J25" s="55">
        <v>25000</v>
      </c>
      <c r="K25" s="55"/>
      <c r="L25" s="55">
        <v>75000</v>
      </c>
      <c r="M25" s="55"/>
      <c r="N25" s="55"/>
      <c r="O25" s="55"/>
      <c r="P25" s="55"/>
      <c r="Q25" s="55"/>
      <c r="R25" s="55"/>
      <c r="S25" s="55"/>
      <c r="T25" s="55"/>
      <c r="U25" s="55"/>
      <c r="V25" s="55"/>
      <c r="W25" s="55"/>
    </row>
    <row r="26" ht="31.5" customHeight="1">
      <c r="A26" s="112" t="s">
        <v>51</v>
      </c>
      <c r="B26" s="111" t="s">
        <v>198</v>
      </c>
      <c r="C26" s="13" t="s">
        <v>199</v>
      </c>
      <c r="D26" s="13" t="s">
        <v>74</v>
      </c>
      <c r="E26" s="13" t="s">
        <v>75</v>
      </c>
      <c r="F26" s="13" t="s">
        <v>202</v>
      </c>
      <c r="G26" s="13" t="s">
        <v>203</v>
      </c>
      <c r="H26" s="55">
        <v>500</v>
      </c>
      <c r="I26" s="55">
        <v>500</v>
      </c>
      <c r="J26" s="55">
        <v>125</v>
      </c>
      <c r="K26" s="55"/>
      <c r="L26" s="55">
        <v>375</v>
      </c>
      <c r="M26" s="55"/>
      <c r="N26" s="55"/>
      <c r="O26" s="55"/>
      <c r="P26" s="55"/>
      <c r="Q26" s="55"/>
      <c r="R26" s="55"/>
      <c r="S26" s="55"/>
      <c r="T26" s="55"/>
      <c r="U26" s="55"/>
      <c r="V26" s="55"/>
      <c r="W26" s="55"/>
    </row>
    <row r="27" ht="31.5" customHeight="1">
      <c r="A27" s="112" t="s">
        <v>51</v>
      </c>
      <c r="B27" s="111" t="s">
        <v>198</v>
      </c>
      <c r="C27" s="13" t="s">
        <v>199</v>
      </c>
      <c r="D27" s="13" t="s">
        <v>74</v>
      </c>
      <c r="E27" s="13" t="s">
        <v>75</v>
      </c>
      <c r="F27" s="13" t="s">
        <v>204</v>
      </c>
      <c r="G27" s="13" t="s">
        <v>205</v>
      </c>
      <c r="H27" s="55">
        <v>20000</v>
      </c>
      <c r="I27" s="55">
        <v>20000</v>
      </c>
      <c r="J27" s="55">
        <v>5000</v>
      </c>
      <c r="K27" s="55"/>
      <c r="L27" s="55">
        <v>15000</v>
      </c>
      <c r="M27" s="55"/>
      <c r="N27" s="55"/>
      <c r="O27" s="55"/>
      <c r="P27" s="55"/>
      <c r="Q27" s="55"/>
      <c r="R27" s="55"/>
      <c r="S27" s="55"/>
      <c r="T27" s="55"/>
      <c r="U27" s="55"/>
      <c r="V27" s="55"/>
      <c r="W27" s="55"/>
    </row>
    <row r="28" ht="31.5" customHeight="1">
      <c r="A28" s="112" t="s">
        <v>51</v>
      </c>
      <c r="B28" s="111" t="s">
        <v>198</v>
      </c>
      <c r="C28" s="13" t="s">
        <v>199</v>
      </c>
      <c r="D28" s="13" t="s">
        <v>74</v>
      </c>
      <c r="E28" s="13" t="s">
        <v>75</v>
      </c>
      <c r="F28" s="13" t="s">
        <v>206</v>
      </c>
      <c r="G28" s="13" t="s">
        <v>207</v>
      </c>
      <c r="H28" s="55">
        <v>56000</v>
      </c>
      <c r="I28" s="55">
        <v>56000</v>
      </c>
      <c r="J28" s="55">
        <v>14000</v>
      </c>
      <c r="K28" s="55"/>
      <c r="L28" s="55">
        <v>42000</v>
      </c>
      <c r="M28" s="55"/>
      <c r="N28" s="55"/>
      <c r="O28" s="55"/>
      <c r="P28" s="55"/>
      <c r="Q28" s="55"/>
      <c r="R28" s="55"/>
      <c r="S28" s="55"/>
      <c r="T28" s="55"/>
      <c r="U28" s="55"/>
      <c r="V28" s="55"/>
      <c r="W28" s="55"/>
    </row>
    <row r="29" ht="31.5" customHeight="1">
      <c r="A29" s="112" t="s">
        <v>51</v>
      </c>
      <c r="B29" s="111" t="s">
        <v>198</v>
      </c>
      <c r="C29" s="13" t="s">
        <v>199</v>
      </c>
      <c r="D29" s="13" t="s">
        <v>74</v>
      </c>
      <c r="E29" s="13" t="s">
        <v>75</v>
      </c>
      <c r="F29" s="13" t="s">
        <v>208</v>
      </c>
      <c r="G29" s="13" t="s">
        <v>209</v>
      </c>
      <c r="H29" s="55">
        <v>80804.17</v>
      </c>
      <c r="I29" s="55">
        <v>80804.17</v>
      </c>
      <c r="J29" s="55">
        <v>20201.04</v>
      </c>
      <c r="K29" s="55"/>
      <c r="L29" s="55">
        <v>60603.13</v>
      </c>
      <c r="M29" s="55"/>
      <c r="N29" s="55"/>
      <c r="O29" s="55"/>
      <c r="P29" s="55"/>
      <c r="Q29" s="55"/>
      <c r="R29" s="55"/>
      <c r="S29" s="55"/>
      <c r="T29" s="55"/>
      <c r="U29" s="55"/>
      <c r="V29" s="55"/>
      <c r="W29" s="55"/>
    </row>
    <row r="30" ht="31.5" customHeight="1">
      <c r="A30" s="112" t="s">
        <v>51</v>
      </c>
      <c r="B30" s="111" t="s">
        <v>198</v>
      </c>
      <c r="C30" s="13" t="s">
        <v>199</v>
      </c>
      <c r="D30" s="13" t="s">
        <v>74</v>
      </c>
      <c r="E30" s="13" t="s">
        <v>75</v>
      </c>
      <c r="F30" s="13" t="s">
        <v>210</v>
      </c>
      <c r="G30" s="13" t="s">
        <v>211</v>
      </c>
      <c r="H30" s="55">
        <v>10000</v>
      </c>
      <c r="I30" s="55">
        <v>10000</v>
      </c>
      <c r="J30" s="55">
        <v>2500</v>
      </c>
      <c r="K30" s="55"/>
      <c r="L30" s="55">
        <v>7500</v>
      </c>
      <c r="M30" s="55"/>
      <c r="N30" s="55"/>
      <c r="O30" s="55"/>
      <c r="P30" s="55"/>
      <c r="Q30" s="55"/>
      <c r="R30" s="55"/>
      <c r="S30" s="55"/>
      <c r="T30" s="55"/>
      <c r="U30" s="55"/>
      <c r="V30" s="55"/>
      <c r="W30" s="55"/>
    </row>
    <row r="31" ht="31.5" customHeight="1">
      <c r="A31" s="112" t="s">
        <v>51</v>
      </c>
      <c r="B31" s="111" t="s">
        <v>198</v>
      </c>
      <c r="C31" s="13" t="s">
        <v>199</v>
      </c>
      <c r="D31" s="13" t="s">
        <v>74</v>
      </c>
      <c r="E31" s="13" t="s">
        <v>75</v>
      </c>
      <c r="F31" s="13" t="s">
        <v>212</v>
      </c>
      <c r="G31" s="13" t="s">
        <v>213</v>
      </c>
      <c r="H31" s="55">
        <v>10000</v>
      </c>
      <c r="I31" s="55">
        <v>10000</v>
      </c>
      <c r="J31" s="55">
        <v>2500</v>
      </c>
      <c r="K31" s="55"/>
      <c r="L31" s="55">
        <v>7500</v>
      </c>
      <c r="M31" s="55"/>
      <c r="N31" s="55"/>
      <c r="O31" s="55"/>
      <c r="P31" s="55"/>
      <c r="Q31" s="55"/>
      <c r="R31" s="55"/>
      <c r="S31" s="55"/>
      <c r="T31" s="55"/>
      <c r="U31" s="55"/>
      <c r="V31" s="55"/>
      <c r="W31" s="55"/>
    </row>
    <row r="32" ht="31.5" customHeight="1">
      <c r="A32" s="112" t="s">
        <v>51</v>
      </c>
      <c r="B32" s="111" t="s">
        <v>198</v>
      </c>
      <c r="C32" s="13" t="s">
        <v>199</v>
      </c>
      <c r="D32" s="13" t="s">
        <v>74</v>
      </c>
      <c r="E32" s="13" t="s">
        <v>75</v>
      </c>
      <c r="F32" s="13" t="s">
        <v>193</v>
      </c>
      <c r="G32" s="13" t="s">
        <v>194</v>
      </c>
      <c r="H32" s="55">
        <v>31740</v>
      </c>
      <c r="I32" s="55">
        <v>31740</v>
      </c>
      <c r="J32" s="55">
        <v>7935</v>
      </c>
      <c r="K32" s="55"/>
      <c r="L32" s="55">
        <v>23805</v>
      </c>
      <c r="M32" s="55"/>
      <c r="N32" s="55"/>
      <c r="O32" s="55"/>
      <c r="P32" s="55"/>
      <c r="Q32" s="55"/>
      <c r="R32" s="55"/>
      <c r="S32" s="55"/>
      <c r="T32" s="55"/>
      <c r="U32" s="55"/>
      <c r="V32" s="55"/>
      <c r="W32" s="55"/>
    </row>
    <row r="33" ht="31.5" customHeight="1">
      <c r="A33" s="112" t="s">
        <v>51</v>
      </c>
      <c r="B33" s="111" t="s">
        <v>198</v>
      </c>
      <c r="C33" s="13" t="s">
        <v>199</v>
      </c>
      <c r="D33" s="13" t="s">
        <v>74</v>
      </c>
      <c r="E33" s="13" t="s">
        <v>75</v>
      </c>
      <c r="F33" s="13" t="s">
        <v>214</v>
      </c>
      <c r="G33" s="13" t="s">
        <v>215</v>
      </c>
      <c r="H33" s="55">
        <v>203689.03</v>
      </c>
      <c r="I33" s="55">
        <v>203689.03</v>
      </c>
      <c r="J33" s="55">
        <v>50922.26</v>
      </c>
      <c r="K33" s="55"/>
      <c r="L33" s="55">
        <v>152766.77</v>
      </c>
      <c r="M33" s="55"/>
      <c r="N33" s="55"/>
      <c r="O33" s="55"/>
      <c r="P33" s="55"/>
      <c r="Q33" s="55"/>
      <c r="R33" s="55"/>
      <c r="S33" s="55"/>
      <c r="T33" s="55"/>
      <c r="U33" s="55"/>
      <c r="V33" s="55"/>
      <c r="W33" s="55"/>
    </row>
    <row r="34" ht="31.5" customHeight="1">
      <c r="A34" s="112" t="s">
        <v>51</v>
      </c>
      <c r="B34" s="111" t="s">
        <v>216</v>
      </c>
      <c r="C34" s="13" t="s">
        <v>217</v>
      </c>
      <c r="D34" s="13" t="s">
        <v>74</v>
      </c>
      <c r="E34" s="13" t="s">
        <v>75</v>
      </c>
      <c r="F34" s="13" t="s">
        <v>165</v>
      </c>
      <c r="G34" s="13" t="s">
        <v>166</v>
      </c>
      <c r="H34" s="55">
        <v>17040</v>
      </c>
      <c r="I34" s="55">
        <v>17040</v>
      </c>
      <c r="J34" s="55"/>
      <c r="K34" s="55"/>
      <c r="L34" s="55">
        <v>17040</v>
      </c>
      <c r="M34" s="55"/>
      <c r="N34" s="55"/>
      <c r="O34" s="55"/>
      <c r="P34" s="55"/>
      <c r="Q34" s="55"/>
      <c r="R34" s="55"/>
      <c r="S34" s="55"/>
      <c r="T34" s="55"/>
      <c r="U34" s="55"/>
      <c r="V34" s="55"/>
      <c r="W34" s="55"/>
    </row>
    <row r="35" ht="31.5" customHeight="1">
      <c r="A35" s="112" t="s">
        <v>51</v>
      </c>
      <c r="B35" s="111" t="s">
        <v>218</v>
      </c>
      <c r="C35" s="13" t="s">
        <v>219</v>
      </c>
      <c r="D35" s="13" t="s">
        <v>74</v>
      </c>
      <c r="E35" s="13" t="s">
        <v>75</v>
      </c>
      <c r="F35" s="13" t="s">
        <v>167</v>
      </c>
      <c r="G35" s="13" t="s">
        <v>168</v>
      </c>
      <c r="H35" s="55">
        <v>1000692</v>
      </c>
      <c r="I35" s="55">
        <v>1000692</v>
      </c>
      <c r="J35" s="55">
        <v>250173</v>
      </c>
      <c r="K35" s="55"/>
      <c r="L35" s="55">
        <v>750519</v>
      </c>
      <c r="M35" s="55"/>
      <c r="N35" s="55"/>
      <c r="O35" s="55"/>
      <c r="P35" s="55"/>
      <c r="Q35" s="55"/>
      <c r="R35" s="55"/>
      <c r="S35" s="55"/>
      <c r="T35" s="55"/>
      <c r="U35" s="55"/>
      <c r="V35" s="55"/>
      <c r="W35" s="55"/>
    </row>
    <row r="36" ht="36" customHeight="1">
      <c r="A36" s="113" t="s">
        <v>103</v>
      </c>
      <c r="B36" s="114"/>
      <c r="C36" s="114"/>
      <c r="D36" s="114"/>
      <c r="E36" s="114"/>
      <c r="F36" s="114"/>
      <c r="G36" s="115"/>
      <c r="H36" s="55">
        <v>11426624.79</v>
      </c>
      <c r="I36" s="55">
        <v>11426624.79</v>
      </c>
      <c r="J36" s="55">
        <v>2691023.95</v>
      </c>
      <c r="K36" s="55"/>
      <c r="L36" s="55">
        <v>8735600.84</v>
      </c>
      <c r="M36" s="55"/>
      <c r="N36" s="55"/>
      <c r="O36" s="55"/>
      <c r="P36" s="55"/>
      <c r="Q36" s="55"/>
      <c r="R36" s="55"/>
      <c r="S36" s="55"/>
      <c r="T36" s="55"/>
      <c r="U36" s="55"/>
      <c r="V36" s="55"/>
      <c r="W36" s="55"/>
    </row>
  </sheetData>
  <mergeCells>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089DC5E-0779-7BF7-3508-BD694C96A703}" mc:Ignorable="x14ac xr xr2 xr3">
  <sheetPr>
    <outlinePr summaryRight="0"/>
  </sheetPr>
  <dimension ref="A1:W32"/>
  <sheetViews>
    <sheetView showZeros="0" topLeftCell="A10" workbookViewId="0">
      <selection activeCell="A3" sqref="A3:I3"/>
    </sheetView>
  </sheetViews>
  <sheetFormatPr defaultRowHeight="14.25" defaultColWidth="9.140625" customHeight="1"/>
  <cols>
    <col min="1" max="1" width="17.28125" customWidth="1"/>
    <col min="2" max="2" width="23.8515625" customWidth="1"/>
    <col min="3" max="3" width="43.57421875" customWidth="1"/>
    <col min="4" max="4" width="39.28125" customWidth="1"/>
    <col min="5" max="5" width="15.57421875" customWidth="1"/>
    <col min="6" max="6" width="30.57421875" customWidth="1"/>
    <col min="7" max="7" width="14.8515625" customWidth="1"/>
    <col min="8" max="8" width="26.57421875" customWidth="1"/>
    <col min="9" max="16" width="14.140625" customWidth="1"/>
    <col min="17" max="17" width="13.57421875" customWidth="1"/>
    <col min="18" max="23" width="15.140625" customWidth="1"/>
  </cols>
  <sheetData>
    <row r="1" ht="27.75" customHeight="1">
      <c r="E1" s="101"/>
      <c r="F1" s="101"/>
      <c r="G1" s="101"/>
      <c r="H1" s="101"/>
      <c r="U1" s="83"/>
      <c r="W1" s="58" t="s">
        <v>220</v>
      </c>
    </row>
    <row r="2" ht="45" customHeight="1">
      <c r="A2" s="30" t="s">
        <v>221</v>
      </c>
      <c r="B2" s="30"/>
      <c r="C2" s="30"/>
      <c r="D2" s="30"/>
      <c r="E2" s="30"/>
      <c r="F2" s="30"/>
      <c r="G2" s="30"/>
      <c r="H2" s="30"/>
      <c r="I2" s="30"/>
      <c r="J2" s="30"/>
      <c r="K2" s="30"/>
      <c r="L2" s="30"/>
      <c r="M2" s="30"/>
      <c r="N2" s="30"/>
      <c r="O2" s="30"/>
      <c r="P2" s="30"/>
      <c r="Q2" s="30"/>
      <c r="R2" s="30"/>
      <c r="S2" s="30"/>
      <c r="T2" s="30"/>
      <c r="U2" s="30"/>
      <c r="V2" s="30"/>
      <c r="W2" s="30"/>
    </row>
    <row r="3" ht="35.25" customHeight="1">
      <c r="A3" s="75" t="str">
        <f t="shared" si="0" ref="A3:B3">"单位名称："&amp;"香格里拉市人民检察院"</f>
        <v>单位名称：香格里拉市人民检察院</v>
      </c>
      <c r="B3" s="116" t="str">
        <f t="shared" si="0"/>
        <v>单位名称：香格里拉市人民检察院</v>
      </c>
      <c r="C3" s="116"/>
      <c r="D3" s="116"/>
      <c r="E3" s="116"/>
      <c r="F3" s="116"/>
      <c r="G3" s="116"/>
      <c r="H3" s="116"/>
      <c r="I3" s="116"/>
      <c r="J3" s="32"/>
      <c r="K3" s="32"/>
      <c r="L3" s="32"/>
      <c r="M3" s="32"/>
      <c r="N3" s="32"/>
      <c r="O3" s="32"/>
      <c r="P3" s="32"/>
      <c r="Q3" s="32"/>
      <c r="U3" s="83"/>
      <c r="W3" s="62" t="s">
        <v>133</v>
      </c>
    </row>
    <row r="4" ht="39" customHeight="1">
      <c r="A4" s="103" t="s">
        <v>222</v>
      </c>
      <c r="B4" s="103" t="s">
        <v>143</v>
      </c>
      <c r="C4" s="103" t="s">
        <v>144</v>
      </c>
      <c r="D4" s="103" t="s">
        <v>223</v>
      </c>
      <c r="E4" s="63" t="s">
        <v>145</v>
      </c>
      <c r="F4" s="63" t="s">
        <v>146</v>
      </c>
      <c r="G4" s="63" t="s">
        <v>147</v>
      </c>
      <c r="H4" s="63" t="s">
        <v>148</v>
      </c>
      <c r="I4" s="64" t="s">
        <v>36</v>
      </c>
      <c r="J4" s="64" t="s">
        <v>224</v>
      </c>
      <c r="K4" s="64"/>
      <c r="L4" s="64"/>
      <c r="M4" s="64"/>
      <c r="N4" s="104" t="s">
        <v>150</v>
      </c>
      <c r="O4" s="104"/>
      <c r="P4" s="104"/>
      <c r="Q4" s="63" t="s">
        <v>42</v>
      </c>
      <c r="R4" s="7" t="s">
        <v>57</v>
      </c>
      <c r="S4" s="88"/>
      <c r="T4" s="88"/>
      <c r="U4" s="88"/>
      <c r="V4" s="88"/>
      <c r="W4" s="8"/>
    </row>
    <row r="5" ht="21.75" customHeight="1">
      <c r="A5" s="106"/>
      <c r="B5" s="106"/>
      <c r="C5" s="106"/>
      <c r="D5" s="106"/>
      <c r="E5" s="107"/>
      <c r="F5" s="107"/>
      <c r="G5" s="107"/>
      <c r="H5" s="107"/>
      <c r="I5" s="64"/>
      <c r="J5" s="105" t="s">
        <v>39</v>
      </c>
      <c r="K5" s="105"/>
      <c r="L5" s="105" t="s">
        <v>40</v>
      </c>
      <c r="M5" s="105" t="s">
        <v>41</v>
      </c>
      <c r="N5" s="117" t="s">
        <v>39</v>
      </c>
      <c r="O5" s="117" t="s">
        <v>40</v>
      </c>
      <c r="P5" s="117" t="s">
        <v>41</v>
      </c>
      <c r="Q5" s="107"/>
      <c r="R5" s="63" t="s">
        <v>38</v>
      </c>
      <c r="S5" s="63" t="s">
        <v>49</v>
      </c>
      <c r="T5" s="63" t="s">
        <v>156</v>
      </c>
      <c r="U5" s="63" t="s">
        <v>45</v>
      </c>
      <c r="V5" s="63" t="s">
        <v>46</v>
      </c>
      <c r="W5" s="63" t="s">
        <v>47</v>
      </c>
    </row>
    <row r="6" ht="40.5" customHeight="1">
      <c r="A6" s="108"/>
      <c r="B6" s="108"/>
      <c r="C6" s="108"/>
      <c r="D6" s="108"/>
      <c r="E6" s="77"/>
      <c r="F6" s="77"/>
      <c r="G6" s="77"/>
      <c r="H6" s="77"/>
      <c r="I6" s="64"/>
      <c r="J6" s="105" t="s">
        <v>38</v>
      </c>
      <c r="K6" s="105" t="s">
        <v>225</v>
      </c>
      <c r="L6" s="105"/>
      <c r="M6" s="105"/>
      <c r="N6" s="77"/>
      <c r="O6" s="77"/>
      <c r="P6" s="77"/>
      <c r="Q6" s="77"/>
      <c r="R6" s="77"/>
      <c r="S6" s="77"/>
      <c r="T6" s="77"/>
      <c r="U6" s="10"/>
      <c r="V6" s="77"/>
      <c r="W6" s="77"/>
    </row>
    <row r="7" ht="30" customHeight="1">
      <c r="A7" s="51">
        <v>1</v>
      </c>
      <c r="B7" s="51">
        <v>2</v>
      </c>
      <c r="C7" s="51">
        <v>3</v>
      </c>
      <c r="D7" s="51">
        <v>4</v>
      </c>
      <c r="E7" s="51">
        <v>5</v>
      </c>
      <c r="F7" s="51">
        <v>6</v>
      </c>
      <c r="G7" s="51">
        <v>7</v>
      </c>
      <c r="H7" s="51">
        <v>8</v>
      </c>
      <c r="I7" s="51">
        <v>9</v>
      </c>
      <c r="J7" s="51">
        <v>10</v>
      </c>
      <c r="K7" s="51">
        <v>11</v>
      </c>
      <c r="L7" s="51">
        <v>12</v>
      </c>
      <c r="M7" s="51">
        <v>13</v>
      </c>
      <c r="N7" s="51">
        <v>14</v>
      </c>
      <c r="O7" s="51">
        <v>15</v>
      </c>
      <c r="P7" s="51">
        <v>16</v>
      </c>
      <c r="Q7" s="51">
        <v>17</v>
      </c>
      <c r="R7" s="51">
        <v>18</v>
      </c>
      <c r="S7" s="51">
        <v>19</v>
      </c>
      <c r="T7" s="51">
        <v>20</v>
      </c>
      <c r="U7" s="51">
        <v>21</v>
      </c>
      <c r="V7" s="51">
        <v>22</v>
      </c>
      <c r="W7" s="51">
        <v>23</v>
      </c>
    </row>
    <row r="8" ht="33" customHeight="1">
      <c r="A8" s="13"/>
      <c r="B8" s="111"/>
      <c r="C8" s="13" t="s">
        <v>226</v>
      </c>
      <c r="D8" s="13"/>
      <c r="E8" s="13"/>
      <c r="F8" s="13"/>
      <c r="G8" s="13"/>
      <c r="H8" s="13"/>
      <c r="I8" s="118">
        <v>165366.82</v>
      </c>
      <c r="J8" s="118"/>
      <c r="K8" s="118"/>
      <c r="L8" s="118"/>
      <c r="M8" s="118"/>
      <c r="N8" s="118">
        <v>165366.82</v>
      </c>
      <c r="O8" s="118"/>
      <c r="P8" s="118"/>
      <c r="Q8" s="118"/>
      <c r="R8" s="118"/>
      <c r="S8" s="118"/>
      <c r="T8" s="118"/>
      <c r="U8" s="14"/>
      <c r="V8" s="118"/>
      <c r="W8" s="118"/>
    </row>
    <row r="9" ht="33" customHeight="1">
      <c r="A9" s="13" t="s">
        <v>227</v>
      </c>
      <c r="B9" s="111" t="s">
        <v>228</v>
      </c>
      <c r="C9" s="13" t="s">
        <v>226</v>
      </c>
      <c r="D9" s="13" t="s">
        <v>51</v>
      </c>
      <c r="E9" s="13" t="s">
        <v>76</v>
      </c>
      <c r="F9" s="13" t="s">
        <v>77</v>
      </c>
      <c r="G9" s="13" t="s">
        <v>229</v>
      </c>
      <c r="H9" s="13" t="s">
        <v>230</v>
      </c>
      <c r="I9" s="118">
        <v>20881.02</v>
      </c>
      <c r="J9" s="118"/>
      <c r="K9" s="118"/>
      <c r="L9" s="118"/>
      <c r="M9" s="118"/>
      <c r="N9" s="118">
        <v>20881.02</v>
      </c>
      <c r="O9" s="118"/>
      <c r="P9" s="118"/>
      <c r="Q9" s="118"/>
      <c r="R9" s="118"/>
      <c r="S9" s="118"/>
      <c r="T9" s="118"/>
      <c r="U9" s="14"/>
      <c r="V9" s="118"/>
      <c r="W9" s="118"/>
    </row>
    <row r="10" ht="33" customHeight="1">
      <c r="A10" s="13" t="s">
        <v>227</v>
      </c>
      <c r="B10" s="111" t="s">
        <v>228</v>
      </c>
      <c r="C10" s="13" t="s">
        <v>226</v>
      </c>
      <c r="D10" s="13" t="s">
        <v>51</v>
      </c>
      <c r="E10" s="13" t="s">
        <v>76</v>
      </c>
      <c r="F10" s="13" t="s">
        <v>77</v>
      </c>
      <c r="G10" s="13" t="s">
        <v>210</v>
      </c>
      <c r="H10" s="13" t="s">
        <v>211</v>
      </c>
      <c r="I10" s="118">
        <v>98625.12</v>
      </c>
      <c r="J10" s="118"/>
      <c r="K10" s="118"/>
      <c r="L10" s="118"/>
      <c r="M10" s="118"/>
      <c r="N10" s="118">
        <v>98625.12</v>
      </c>
      <c r="O10" s="118"/>
      <c r="P10" s="118"/>
      <c r="Q10" s="118"/>
      <c r="R10" s="118"/>
      <c r="S10" s="118"/>
      <c r="T10" s="118"/>
      <c r="U10" s="14"/>
      <c r="V10" s="118"/>
      <c r="W10" s="118"/>
    </row>
    <row r="11" ht="33" customHeight="1">
      <c r="A11" s="13" t="s">
        <v>227</v>
      </c>
      <c r="B11" s="111" t="s">
        <v>228</v>
      </c>
      <c r="C11" s="13" t="s">
        <v>226</v>
      </c>
      <c r="D11" s="13" t="s">
        <v>51</v>
      </c>
      <c r="E11" s="13" t="s">
        <v>76</v>
      </c>
      <c r="F11" s="13" t="s">
        <v>77</v>
      </c>
      <c r="G11" s="13" t="s">
        <v>212</v>
      </c>
      <c r="H11" s="13" t="s">
        <v>213</v>
      </c>
      <c r="I11" s="118">
        <v>10748.94</v>
      </c>
      <c r="J11" s="118"/>
      <c r="K11" s="118"/>
      <c r="L11" s="118"/>
      <c r="M11" s="118"/>
      <c r="N11" s="118">
        <v>10748.94</v>
      </c>
      <c r="O11" s="118"/>
      <c r="P11" s="118"/>
      <c r="Q11" s="118"/>
      <c r="R11" s="118"/>
      <c r="S11" s="118"/>
      <c r="T11" s="118"/>
      <c r="U11" s="14"/>
      <c r="V11" s="118"/>
      <c r="W11" s="118"/>
    </row>
    <row r="12" ht="33" customHeight="1">
      <c r="A12" s="13" t="s">
        <v>227</v>
      </c>
      <c r="B12" s="111" t="s">
        <v>228</v>
      </c>
      <c r="C12" s="13" t="s">
        <v>226</v>
      </c>
      <c r="D12" s="13" t="s">
        <v>51</v>
      </c>
      <c r="E12" s="13" t="s">
        <v>76</v>
      </c>
      <c r="F12" s="13" t="s">
        <v>77</v>
      </c>
      <c r="G12" s="13" t="s">
        <v>231</v>
      </c>
      <c r="H12" s="13" t="s">
        <v>232</v>
      </c>
      <c r="I12" s="118">
        <v>35111.74</v>
      </c>
      <c r="J12" s="118"/>
      <c r="K12" s="118"/>
      <c r="L12" s="118"/>
      <c r="M12" s="118"/>
      <c r="N12" s="118">
        <v>35111.74</v>
      </c>
      <c r="O12" s="118"/>
      <c r="P12" s="118"/>
      <c r="Q12" s="118"/>
      <c r="R12" s="118"/>
      <c r="S12" s="118"/>
      <c r="T12" s="118"/>
      <c r="U12" s="14"/>
      <c r="V12" s="118"/>
      <c r="W12" s="118"/>
    </row>
    <row r="13" ht="33" customHeight="1">
      <c r="A13" s="13"/>
      <c r="B13" s="13"/>
      <c r="C13" s="13" t="s">
        <v>233</v>
      </c>
      <c r="D13" s="13"/>
      <c r="E13" s="13"/>
      <c r="F13" s="13"/>
      <c r="G13" s="13"/>
      <c r="H13" s="13"/>
      <c r="I13" s="118">
        <v>20000</v>
      </c>
      <c r="J13" s="118"/>
      <c r="K13" s="118"/>
      <c r="L13" s="118"/>
      <c r="M13" s="118"/>
      <c r="N13" s="118"/>
      <c r="O13" s="118"/>
      <c r="P13" s="118"/>
      <c r="Q13" s="118"/>
      <c r="R13" s="118">
        <v>20000</v>
      </c>
      <c r="S13" s="118"/>
      <c r="T13" s="118"/>
      <c r="U13" s="14"/>
      <c r="V13" s="118"/>
      <c r="W13" s="118">
        <v>20000</v>
      </c>
    </row>
    <row r="14" ht="33" customHeight="1">
      <c r="A14" s="13" t="s">
        <v>182</v>
      </c>
      <c r="B14" s="111" t="s">
        <v>234</v>
      </c>
      <c r="C14" s="13" t="s">
        <v>233</v>
      </c>
      <c r="D14" s="13" t="s">
        <v>51</v>
      </c>
      <c r="E14" s="13" t="s">
        <v>69</v>
      </c>
      <c r="F14" s="13" t="s">
        <v>68</v>
      </c>
      <c r="G14" s="13" t="s">
        <v>235</v>
      </c>
      <c r="H14" s="13" t="s">
        <v>236</v>
      </c>
      <c r="I14" s="118">
        <v>20000</v>
      </c>
      <c r="J14" s="118"/>
      <c r="K14" s="118"/>
      <c r="L14" s="118"/>
      <c r="M14" s="118"/>
      <c r="N14" s="118"/>
      <c r="O14" s="118"/>
      <c r="P14" s="118"/>
      <c r="Q14" s="118"/>
      <c r="R14" s="118">
        <v>20000</v>
      </c>
      <c r="S14" s="118"/>
      <c r="T14" s="118"/>
      <c r="U14" s="14"/>
      <c r="V14" s="118"/>
      <c r="W14" s="118">
        <v>20000</v>
      </c>
    </row>
    <row r="15" ht="33" customHeight="1">
      <c r="A15" s="13"/>
      <c r="B15" s="13"/>
      <c r="C15" s="13" t="s">
        <v>237</v>
      </c>
      <c r="D15" s="13"/>
      <c r="E15" s="13"/>
      <c r="F15" s="13"/>
      <c r="G15" s="13"/>
      <c r="H15" s="13"/>
      <c r="I15" s="118">
        <v>1320000</v>
      </c>
      <c r="J15" s="118"/>
      <c r="K15" s="118"/>
      <c r="L15" s="118"/>
      <c r="M15" s="118"/>
      <c r="N15" s="118"/>
      <c r="O15" s="118"/>
      <c r="P15" s="118"/>
      <c r="Q15" s="118"/>
      <c r="R15" s="118">
        <v>1320000</v>
      </c>
      <c r="S15" s="118"/>
      <c r="T15" s="118"/>
      <c r="U15" s="14"/>
      <c r="V15" s="118"/>
      <c r="W15" s="118">
        <v>1320000</v>
      </c>
    </row>
    <row r="16" ht="33" customHeight="1">
      <c r="A16" s="13" t="s">
        <v>238</v>
      </c>
      <c r="B16" s="111" t="s">
        <v>239</v>
      </c>
      <c r="C16" s="13" t="s">
        <v>237</v>
      </c>
      <c r="D16" s="13" t="s">
        <v>51</v>
      </c>
      <c r="E16" s="13" t="s">
        <v>74</v>
      </c>
      <c r="F16" s="13" t="s">
        <v>75</v>
      </c>
      <c r="G16" s="13" t="s">
        <v>159</v>
      </c>
      <c r="H16" s="13" t="s">
        <v>160</v>
      </c>
      <c r="I16" s="118">
        <v>1320000</v>
      </c>
      <c r="J16" s="118"/>
      <c r="K16" s="118"/>
      <c r="L16" s="118"/>
      <c r="M16" s="118"/>
      <c r="N16" s="118"/>
      <c r="O16" s="118"/>
      <c r="P16" s="118"/>
      <c r="Q16" s="118"/>
      <c r="R16" s="118">
        <v>1320000</v>
      </c>
      <c r="S16" s="118"/>
      <c r="T16" s="118"/>
      <c r="U16" s="14"/>
      <c r="V16" s="118"/>
      <c r="W16" s="118">
        <v>1320000</v>
      </c>
    </row>
    <row r="17" ht="33" customHeight="1">
      <c r="A17" s="13"/>
      <c r="B17" s="13"/>
      <c r="C17" s="13" t="s">
        <v>240</v>
      </c>
      <c r="D17" s="13"/>
      <c r="E17" s="13"/>
      <c r="F17" s="13"/>
      <c r="G17" s="13"/>
      <c r="H17" s="13"/>
      <c r="I17" s="118">
        <v>570000</v>
      </c>
      <c r="J17" s="118"/>
      <c r="K17" s="118"/>
      <c r="L17" s="118"/>
      <c r="M17" s="118"/>
      <c r="N17" s="118"/>
      <c r="O17" s="118"/>
      <c r="P17" s="118"/>
      <c r="Q17" s="118"/>
      <c r="R17" s="118">
        <v>570000</v>
      </c>
      <c r="S17" s="118"/>
      <c r="T17" s="118"/>
      <c r="U17" s="14"/>
      <c r="V17" s="118"/>
      <c r="W17" s="118">
        <v>570000</v>
      </c>
    </row>
    <row r="18" ht="33" customHeight="1">
      <c r="A18" s="13" t="s">
        <v>170</v>
      </c>
      <c r="B18" s="111" t="s">
        <v>241</v>
      </c>
      <c r="C18" s="13" t="s">
        <v>240</v>
      </c>
      <c r="D18" s="13" t="s">
        <v>51</v>
      </c>
      <c r="E18" s="13" t="s">
        <v>74</v>
      </c>
      <c r="F18" s="13" t="s">
        <v>75</v>
      </c>
      <c r="G18" s="13" t="s">
        <v>173</v>
      </c>
      <c r="H18" s="13" t="s">
        <v>174</v>
      </c>
      <c r="I18" s="118">
        <v>870</v>
      </c>
      <c r="J18" s="118"/>
      <c r="K18" s="118"/>
      <c r="L18" s="118"/>
      <c r="M18" s="118"/>
      <c r="N18" s="118"/>
      <c r="O18" s="118"/>
      <c r="P18" s="118"/>
      <c r="Q18" s="118"/>
      <c r="R18" s="118">
        <v>870</v>
      </c>
      <c r="S18" s="118"/>
      <c r="T18" s="118"/>
      <c r="U18" s="14"/>
      <c r="V18" s="118"/>
      <c r="W18" s="118">
        <v>870</v>
      </c>
    </row>
    <row r="19" ht="33" customHeight="1">
      <c r="A19" s="13" t="s">
        <v>170</v>
      </c>
      <c r="B19" s="111" t="s">
        <v>241</v>
      </c>
      <c r="C19" s="13" t="s">
        <v>240</v>
      </c>
      <c r="D19" s="13" t="s">
        <v>51</v>
      </c>
      <c r="E19" s="13" t="s">
        <v>82</v>
      </c>
      <c r="F19" s="13" t="s">
        <v>83</v>
      </c>
      <c r="G19" s="13" t="s">
        <v>171</v>
      </c>
      <c r="H19" s="13" t="s">
        <v>172</v>
      </c>
      <c r="I19" s="118">
        <v>235000</v>
      </c>
      <c r="J19" s="118"/>
      <c r="K19" s="118"/>
      <c r="L19" s="118"/>
      <c r="M19" s="118"/>
      <c r="N19" s="118"/>
      <c r="O19" s="118"/>
      <c r="P19" s="118"/>
      <c r="Q19" s="118"/>
      <c r="R19" s="118">
        <v>235000</v>
      </c>
      <c r="S19" s="118"/>
      <c r="T19" s="118"/>
      <c r="U19" s="14"/>
      <c r="V19" s="118"/>
      <c r="W19" s="118">
        <v>235000</v>
      </c>
    </row>
    <row r="20" ht="33" customHeight="1">
      <c r="A20" s="13" t="s">
        <v>170</v>
      </c>
      <c r="B20" s="111" t="s">
        <v>241</v>
      </c>
      <c r="C20" s="13" t="s">
        <v>240</v>
      </c>
      <c r="D20" s="13" t="s">
        <v>51</v>
      </c>
      <c r="E20" s="13" t="s">
        <v>91</v>
      </c>
      <c r="F20" s="13" t="s">
        <v>92</v>
      </c>
      <c r="G20" s="13" t="s">
        <v>175</v>
      </c>
      <c r="H20" s="13" t="s">
        <v>176</v>
      </c>
      <c r="I20" s="118">
        <v>110000</v>
      </c>
      <c r="J20" s="118"/>
      <c r="K20" s="118"/>
      <c r="L20" s="118"/>
      <c r="M20" s="118"/>
      <c r="N20" s="118"/>
      <c r="O20" s="118"/>
      <c r="P20" s="118"/>
      <c r="Q20" s="118"/>
      <c r="R20" s="118">
        <v>110000</v>
      </c>
      <c r="S20" s="118"/>
      <c r="T20" s="118"/>
      <c r="U20" s="14"/>
      <c r="V20" s="118"/>
      <c r="W20" s="118">
        <v>110000</v>
      </c>
    </row>
    <row r="21" ht="33" customHeight="1">
      <c r="A21" s="13" t="s">
        <v>170</v>
      </c>
      <c r="B21" s="111" t="s">
        <v>241</v>
      </c>
      <c r="C21" s="13" t="s">
        <v>240</v>
      </c>
      <c r="D21" s="13" t="s">
        <v>51</v>
      </c>
      <c r="E21" s="13" t="s">
        <v>91</v>
      </c>
      <c r="F21" s="13" t="s">
        <v>92</v>
      </c>
      <c r="G21" s="13" t="s">
        <v>173</v>
      </c>
      <c r="H21" s="13" t="s">
        <v>174</v>
      </c>
      <c r="I21" s="118">
        <v>4100</v>
      </c>
      <c r="J21" s="118"/>
      <c r="K21" s="118"/>
      <c r="L21" s="118"/>
      <c r="M21" s="118"/>
      <c r="N21" s="118"/>
      <c r="O21" s="118"/>
      <c r="P21" s="118"/>
      <c r="Q21" s="118"/>
      <c r="R21" s="118">
        <v>4100</v>
      </c>
      <c r="S21" s="118"/>
      <c r="T21" s="118"/>
      <c r="U21" s="14"/>
      <c r="V21" s="118"/>
      <c r="W21" s="118">
        <v>4100</v>
      </c>
    </row>
    <row r="22" ht="33" customHeight="1">
      <c r="A22" s="13" t="s">
        <v>170</v>
      </c>
      <c r="B22" s="111" t="s">
        <v>241</v>
      </c>
      <c r="C22" s="13" t="s">
        <v>240</v>
      </c>
      <c r="D22" s="13" t="s">
        <v>51</v>
      </c>
      <c r="E22" s="13" t="s">
        <v>93</v>
      </c>
      <c r="F22" s="13" t="s">
        <v>94</v>
      </c>
      <c r="G22" s="13" t="s">
        <v>177</v>
      </c>
      <c r="H22" s="13" t="s">
        <v>178</v>
      </c>
      <c r="I22" s="118">
        <v>58000</v>
      </c>
      <c r="J22" s="118"/>
      <c r="K22" s="118"/>
      <c r="L22" s="118"/>
      <c r="M22" s="118"/>
      <c r="N22" s="118"/>
      <c r="O22" s="118"/>
      <c r="P22" s="118"/>
      <c r="Q22" s="118"/>
      <c r="R22" s="118">
        <v>58000</v>
      </c>
      <c r="S22" s="118"/>
      <c r="T22" s="118"/>
      <c r="U22" s="14"/>
      <c r="V22" s="118"/>
      <c r="W22" s="118">
        <v>58000</v>
      </c>
    </row>
    <row r="23" ht="33" customHeight="1">
      <c r="A23" s="13" t="s">
        <v>170</v>
      </c>
      <c r="B23" s="111" t="s">
        <v>241</v>
      </c>
      <c r="C23" s="13" t="s">
        <v>240</v>
      </c>
      <c r="D23" s="13" t="s">
        <v>51</v>
      </c>
      <c r="E23" s="13" t="s">
        <v>101</v>
      </c>
      <c r="F23" s="13" t="s">
        <v>102</v>
      </c>
      <c r="G23" s="13" t="s">
        <v>173</v>
      </c>
      <c r="H23" s="13" t="s">
        <v>174</v>
      </c>
      <c r="I23" s="118">
        <v>162030</v>
      </c>
      <c r="J23" s="118"/>
      <c r="K23" s="118"/>
      <c r="L23" s="118"/>
      <c r="M23" s="118"/>
      <c r="N23" s="118"/>
      <c r="O23" s="118"/>
      <c r="P23" s="118"/>
      <c r="Q23" s="118"/>
      <c r="R23" s="118">
        <v>162030</v>
      </c>
      <c r="S23" s="118"/>
      <c r="T23" s="118"/>
      <c r="U23" s="14"/>
      <c r="V23" s="118"/>
      <c r="W23" s="118">
        <v>162030</v>
      </c>
    </row>
    <row r="24" ht="33" customHeight="1">
      <c r="A24" s="13"/>
      <c r="B24" s="13"/>
      <c r="C24" s="13" t="s">
        <v>242</v>
      </c>
      <c r="D24" s="13"/>
      <c r="E24" s="13"/>
      <c r="F24" s="13"/>
      <c r="G24" s="13"/>
      <c r="H24" s="13"/>
      <c r="I24" s="118">
        <v>400000</v>
      </c>
      <c r="J24" s="118"/>
      <c r="K24" s="118"/>
      <c r="L24" s="118"/>
      <c r="M24" s="118"/>
      <c r="N24" s="118"/>
      <c r="O24" s="118"/>
      <c r="P24" s="118"/>
      <c r="Q24" s="118"/>
      <c r="R24" s="118">
        <v>400000</v>
      </c>
      <c r="S24" s="118"/>
      <c r="T24" s="118"/>
      <c r="U24" s="14"/>
      <c r="V24" s="118"/>
      <c r="W24" s="118">
        <v>400000</v>
      </c>
    </row>
    <row r="25" ht="33" customHeight="1">
      <c r="A25" s="13" t="s">
        <v>227</v>
      </c>
      <c r="B25" s="111" t="s">
        <v>243</v>
      </c>
      <c r="C25" s="13" t="s">
        <v>242</v>
      </c>
      <c r="D25" s="13" t="s">
        <v>51</v>
      </c>
      <c r="E25" s="13" t="s">
        <v>76</v>
      </c>
      <c r="F25" s="13" t="s">
        <v>77</v>
      </c>
      <c r="G25" s="13" t="s">
        <v>200</v>
      </c>
      <c r="H25" s="13" t="s">
        <v>201</v>
      </c>
      <c r="I25" s="118">
        <v>200000</v>
      </c>
      <c r="J25" s="118"/>
      <c r="K25" s="118"/>
      <c r="L25" s="118"/>
      <c r="M25" s="118"/>
      <c r="N25" s="118"/>
      <c r="O25" s="118"/>
      <c r="P25" s="118"/>
      <c r="Q25" s="118"/>
      <c r="R25" s="118">
        <v>200000</v>
      </c>
      <c r="S25" s="118"/>
      <c r="T25" s="118"/>
      <c r="U25" s="14"/>
      <c r="V25" s="118"/>
      <c r="W25" s="118">
        <v>200000</v>
      </c>
    </row>
    <row r="26" ht="33" customHeight="1">
      <c r="A26" s="13" t="s">
        <v>227</v>
      </c>
      <c r="B26" s="111" t="s">
        <v>243</v>
      </c>
      <c r="C26" s="13" t="s">
        <v>242</v>
      </c>
      <c r="D26" s="13" t="s">
        <v>51</v>
      </c>
      <c r="E26" s="13" t="s">
        <v>76</v>
      </c>
      <c r="F26" s="13" t="s">
        <v>77</v>
      </c>
      <c r="G26" s="13" t="s">
        <v>244</v>
      </c>
      <c r="H26" s="13" t="s">
        <v>245</v>
      </c>
      <c r="I26" s="118">
        <v>200000</v>
      </c>
      <c r="J26" s="118"/>
      <c r="K26" s="118"/>
      <c r="L26" s="118"/>
      <c r="M26" s="118"/>
      <c r="N26" s="118"/>
      <c r="O26" s="118"/>
      <c r="P26" s="118"/>
      <c r="Q26" s="118"/>
      <c r="R26" s="118">
        <v>200000</v>
      </c>
      <c r="S26" s="118"/>
      <c r="T26" s="118"/>
      <c r="U26" s="14"/>
      <c r="V26" s="118"/>
      <c r="W26" s="118">
        <v>200000</v>
      </c>
    </row>
    <row r="27" ht="33" customHeight="1">
      <c r="A27" s="13"/>
      <c r="B27" s="13"/>
      <c r="C27" s="13" t="s">
        <v>246</v>
      </c>
      <c r="D27" s="13"/>
      <c r="E27" s="13"/>
      <c r="F27" s="13"/>
      <c r="G27" s="13"/>
      <c r="H27" s="13"/>
      <c r="I27" s="118">
        <v>730000</v>
      </c>
      <c r="J27" s="118">
        <v>730000</v>
      </c>
      <c r="K27" s="118">
        <v>730000</v>
      </c>
      <c r="L27" s="118"/>
      <c r="M27" s="118"/>
      <c r="N27" s="118"/>
      <c r="O27" s="118"/>
      <c r="P27" s="118"/>
      <c r="Q27" s="118"/>
      <c r="R27" s="118"/>
      <c r="S27" s="118"/>
      <c r="T27" s="118"/>
      <c r="U27" s="14"/>
      <c r="V27" s="118"/>
      <c r="W27" s="118"/>
    </row>
    <row r="28" ht="33" customHeight="1">
      <c r="A28" s="13" t="s">
        <v>247</v>
      </c>
      <c r="B28" s="111" t="s">
        <v>248</v>
      </c>
      <c r="C28" s="13" t="s">
        <v>246</v>
      </c>
      <c r="D28" s="13" t="s">
        <v>51</v>
      </c>
      <c r="E28" s="13" t="s">
        <v>76</v>
      </c>
      <c r="F28" s="13" t="s">
        <v>77</v>
      </c>
      <c r="G28" s="13" t="s">
        <v>249</v>
      </c>
      <c r="H28" s="13" t="s">
        <v>250</v>
      </c>
      <c r="I28" s="118">
        <v>177804.17</v>
      </c>
      <c r="J28" s="118">
        <v>177804.17</v>
      </c>
      <c r="K28" s="118">
        <v>177804.17</v>
      </c>
      <c r="L28" s="118"/>
      <c r="M28" s="118"/>
      <c r="N28" s="118"/>
      <c r="O28" s="118"/>
      <c r="P28" s="118"/>
      <c r="Q28" s="118"/>
      <c r="R28" s="118"/>
      <c r="S28" s="118"/>
      <c r="T28" s="118"/>
      <c r="U28" s="14"/>
      <c r="V28" s="118"/>
      <c r="W28" s="118"/>
    </row>
    <row r="29" ht="33" customHeight="1">
      <c r="A29" s="13" t="s">
        <v>247</v>
      </c>
      <c r="B29" s="111" t="s">
        <v>248</v>
      </c>
      <c r="C29" s="13" t="s">
        <v>246</v>
      </c>
      <c r="D29" s="13" t="s">
        <v>51</v>
      </c>
      <c r="E29" s="13" t="s">
        <v>76</v>
      </c>
      <c r="F29" s="13" t="s">
        <v>77</v>
      </c>
      <c r="G29" s="13" t="s">
        <v>208</v>
      </c>
      <c r="H29" s="13" t="s">
        <v>209</v>
      </c>
      <c r="I29" s="118">
        <v>471195.83</v>
      </c>
      <c r="J29" s="118">
        <v>471195.83</v>
      </c>
      <c r="K29" s="118">
        <v>471195.83</v>
      </c>
      <c r="L29" s="118"/>
      <c r="M29" s="118"/>
      <c r="N29" s="118"/>
      <c r="O29" s="118"/>
      <c r="P29" s="118"/>
      <c r="Q29" s="118"/>
      <c r="R29" s="118"/>
      <c r="S29" s="118"/>
      <c r="T29" s="118"/>
      <c r="U29" s="14"/>
      <c r="V29" s="118"/>
      <c r="W29" s="118"/>
    </row>
    <row r="30" ht="33" customHeight="1">
      <c r="A30" s="13" t="s">
        <v>247</v>
      </c>
      <c r="B30" s="111" t="s">
        <v>248</v>
      </c>
      <c r="C30" s="13" t="s">
        <v>246</v>
      </c>
      <c r="D30" s="13" t="s">
        <v>51</v>
      </c>
      <c r="E30" s="13" t="s">
        <v>76</v>
      </c>
      <c r="F30" s="13" t="s">
        <v>77</v>
      </c>
      <c r="G30" s="13" t="s">
        <v>251</v>
      </c>
      <c r="H30" s="13" t="s">
        <v>252</v>
      </c>
      <c r="I30" s="118">
        <v>30000</v>
      </c>
      <c r="J30" s="118">
        <v>30000</v>
      </c>
      <c r="K30" s="118">
        <v>30000</v>
      </c>
      <c r="L30" s="118"/>
      <c r="M30" s="118"/>
      <c r="N30" s="118"/>
      <c r="O30" s="118"/>
      <c r="P30" s="118"/>
      <c r="Q30" s="118"/>
      <c r="R30" s="118"/>
      <c r="S30" s="118"/>
      <c r="T30" s="118"/>
      <c r="U30" s="14"/>
      <c r="V30" s="118"/>
      <c r="W30" s="118"/>
    </row>
    <row r="31" ht="33" customHeight="1">
      <c r="A31" s="13" t="s">
        <v>247</v>
      </c>
      <c r="B31" s="111" t="s">
        <v>248</v>
      </c>
      <c r="C31" s="13" t="s">
        <v>246</v>
      </c>
      <c r="D31" s="13" t="s">
        <v>51</v>
      </c>
      <c r="E31" s="13" t="s">
        <v>76</v>
      </c>
      <c r="F31" s="13" t="s">
        <v>77</v>
      </c>
      <c r="G31" s="13" t="s">
        <v>253</v>
      </c>
      <c r="H31" s="13" t="s">
        <v>254</v>
      </c>
      <c r="I31" s="118">
        <v>51000</v>
      </c>
      <c r="J31" s="118">
        <v>51000</v>
      </c>
      <c r="K31" s="118">
        <v>51000</v>
      </c>
      <c r="L31" s="118"/>
      <c r="M31" s="118"/>
      <c r="N31" s="118"/>
      <c r="O31" s="118"/>
      <c r="P31" s="118"/>
      <c r="Q31" s="118"/>
      <c r="R31" s="118"/>
      <c r="S31" s="118"/>
      <c r="T31" s="118"/>
      <c r="U31" s="14"/>
      <c r="V31" s="118"/>
      <c r="W31" s="118"/>
    </row>
    <row r="32" ht="26.25" customHeight="1">
      <c r="A32" s="113" t="s">
        <v>103</v>
      </c>
      <c r="B32" s="114"/>
      <c r="C32" s="114"/>
      <c r="D32" s="114"/>
      <c r="E32" s="114"/>
      <c r="F32" s="114"/>
      <c r="G32" s="114"/>
      <c r="H32" s="115"/>
      <c r="I32" s="118">
        <v>3205366.82</v>
      </c>
      <c r="J32" s="118">
        <v>730000</v>
      </c>
      <c r="K32" s="118">
        <v>730000</v>
      </c>
      <c r="L32" s="118"/>
      <c r="M32" s="118"/>
      <c r="N32" s="118">
        <v>165366.82</v>
      </c>
      <c r="O32" s="118"/>
      <c r="P32" s="118"/>
      <c r="Q32" s="118"/>
      <c r="R32" s="118">
        <v>2310000</v>
      </c>
      <c r="S32" s="118"/>
      <c r="T32" s="118"/>
      <c r="U32" s="14"/>
      <c r="V32" s="118"/>
      <c r="W32" s="118">
        <v>2310000</v>
      </c>
    </row>
  </sheetData>
  <mergeCells>
    <mergeCell ref="A2:W2"/>
    <mergeCell ref="A3:I3"/>
    <mergeCell ref="J4:M4"/>
    <mergeCell ref="N4:P4"/>
    <mergeCell ref="R4:W4"/>
    <mergeCell ref="J5:K5"/>
    <mergeCell ref="A32:H3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22DFA17-5078-C033-33CD-56D9E4C76818}" mc:Ignorable="x14ac xr xr2 xr3">
  <sheetPr>
    <outlinePr summaryRight="0"/>
  </sheetPr>
  <dimension ref="A1:J20"/>
  <sheetViews>
    <sheetView showZeros="0" topLeftCell="C1" workbookViewId="0">
      <selection activeCell="A1" sqref="A1:XFD1"/>
    </sheetView>
  </sheetViews>
  <sheetFormatPr defaultRowHeight="12" defaultColWidth="9.140625" customHeight="1"/>
  <cols>
    <col min="1" max="1" width="31.421875" customWidth="1"/>
    <col min="2" max="2" width="44.140625" customWidth="1"/>
    <col min="3" max="3" width="17.140625" customWidth="1"/>
    <col min="4" max="4" width="51.8515625" customWidth="1"/>
    <col min="5" max="5" width="23.57421875" customWidth="1"/>
    <col min="6" max="6" width="11.28125" customWidth="1"/>
    <col min="7" max="7" width="10.28125" customWidth="1"/>
    <col min="8" max="8" width="9.28125" customWidth="1"/>
    <col min="9" max="9" width="13.421875" customWidth="1"/>
    <col min="10" max="10" width="40.57421875" customWidth="1"/>
  </cols>
  <sheetData>
    <row r="1" ht="27" customHeight="1">
      <c r="J1" s="119" t="s">
        <v>255</v>
      </c>
    </row>
    <row r="2" ht="57" customHeight="1">
      <c r="A2" s="2" t="s">
        <v>256</v>
      </c>
      <c r="B2" s="30"/>
      <c r="C2" s="30"/>
      <c r="D2" s="30"/>
      <c r="E2" s="30"/>
      <c r="F2" s="31"/>
      <c r="G2" s="30"/>
      <c r="H2" s="31"/>
      <c r="I2" s="31"/>
      <c r="J2" s="30"/>
    </row>
    <row r="3" ht="45.75" customHeight="1">
      <c r="A3" s="75" t="str">
        <f>"单位名称："&amp;"香格里拉市人民检察院"</f>
        <v>单位名称：香格里拉市人民检察院</v>
      </c>
    </row>
    <row r="4" ht="33.75" customHeight="1">
      <c r="A4" s="105" t="s">
        <v>257</v>
      </c>
      <c r="B4" s="105" t="s">
        <v>258</v>
      </c>
      <c r="C4" s="105" t="s">
        <v>259</v>
      </c>
      <c r="D4" s="105" t="s">
        <v>260</v>
      </c>
      <c r="E4" s="105" t="s">
        <v>261</v>
      </c>
      <c r="F4" s="69" t="s">
        <v>262</v>
      </c>
      <c r="G4" s="105" t="s">
        <v>263</v>
      </c>
      <c r="H4" s="69" t="s">
        <v>264</v>
      </c>
      <c r="I4" s="69" t="s">
        <v>265</v>
      </c>
      <c r="J4" s="105" t="s">
        <v>266</v>
      </c>
    </row>
    <row r="5" ht="30" customHeight="1">
      <c r="A5" s="105">
        <v>1</v>
      </c>
      <c r="B5" s="105">
        <v>2</v>
      </c>
      <c r="C5" s="105">
        <v>3</v>
      </c>
      <c r="D5" s="105">
        <v>4</v>
      </c>
      <c r="E5" s="105">
        <v>5</v>
      </c>
      <c r="F5" s="69">
        <v>6</v>
      </c>
      <c r="G5" s="105">
        <v>7</v>
      </c>
      <c r="H5" s="69">
        <v>8</v>
      </c>
      <c r="I5" s="69">
        <v>9</v>
      </c>
      <c r="J5" s="105">
        <v>10</v>
      </c>
    </row>
    <row r="6" ht="42" customHeight="1">
      <c r="A6" s="120" t="s">
        <v>51</v>
      </c>
      <c r="B6" s="121"/>
      <c r="C6" s="121"/>
      <c r="D6" s="121"/>
      <c r="E6" s="122"/>
      <c r="F6" s="123"/>
      <c r="G6" s="122"/>
      <c r="H6" s="123"/>
      <c r="I6" s="123"/>
      <c r="J6" s="122"/>
    </row>
    <row r="7" ht="47.25" customHeight="1">
      <c r="A7" s="124" t="s">
        <v>246</v>
      </c>
      <c r="B7" s="125" t="s">
        <v>267</v>
      </c>
      <c r="C7" s="125" t="s">
        <v>268</v>
      </c>
      <c r="D7" s="125" t="s">
        <v>269</v>
      </c>
      <c r="E7" s="120" t="s">
        <v>270</v>
      </c>
      <c r="F7" s="125" t="s">
        <v>271</v>
      </c>
      <c r="G7" s="120" t="s">
        <v>272</v>
      </c>
      <c r="H7" s="125" t="s">
        <v>273</v>
      </c>
      <c r="I7" s="125" t="s">
        <v>274</v>
      </c>
      <c r="J7" s="126" t="s">
        <v>275</v>
      </c>
    </row>
    <row r="8" ht="47.25" customHeight="1">
      <c r="A8" s="124" t="s">
        <v>246</v>
      </c>
      <c r="B8" s="125" t="s">
        <v>267</v>
      </c>
      <c r="C8" s="125" t="s">
        <v>268</v>
      </c>
      <c r="D8" s="125" t="s">
        <v>269</v>
      </c>
      <c r="E8" s="120" t="s">
        <v>276</v>
      </c>
      <c r="F8" s="125" t="s">
        <v>271</v>
      </c>
      <c r="G8" s="120" t="s">
        <v>277</v>
      </c>
      <c r="H8" s="125" t="s">
        <v>278</v>
      </c>
      <c r="I8" s="125" t="s">
        <v>274</v>
      </c>
      <c r="J8" s="126" t="s">
        <v>276</v>
      </c>
    </row>
    <row r="9" ht="65.25" customHeight="1">
      <c r="A9" s="124" t="s">
        <v>246</v>
      </c>
      <c r="B9" s="125" t="s">
        <v>267</v>
      </c>
      <c r="C9" s="125" t="s">
        <v>268</v>
      </c>
      <c r="D9" s="125" t="s">
        <v>279</v>
      </c>
      <c r="E9" s="120" t="s">
        <v>280</v>
      </c>
      <c r="F9" s="125" t="s">
        <v>281</v>
      </c>
      <c r="G9" s="120" t="s">
        <v>282</v>
      </c>
      <c r="H9" s="125" t="s">
        <v>283</v>
      </c>
      <c r="I9" s="125" t="s">
        <v>274</v>
      </c>
      <c r="J9" s="126" t="s">
        <v>284</v>
      </c>
    </row>
    <row r="10" ht="57" customHeight="1">
      <c r="A10" s="124" t="s">
        <v>246</v>
      </c>
      <c r="B10" s="125" t="s">
        <v>267</v>
      </c>
      <c r="C10" s="125" t="s">
        <v>268</v>
      </c>
      <c r="D10" s="125" t="s">
        <v>279</v>
      </c>
      <c r="E10" s="120" t="s">
        <v>285</v>
      </c>
      <c r="F10" s="125" t="s">
        <v>271</v>
      </c>
      <c r="G10" s="120" t="s">
        <v>286</v>
      </c>
      <c r="H10" s="125" t="s">
        <v>283</v>
      </c>
      <c r="I10" s="125" t="s">
        <v>274</v>
      </c>
      <c r="J10" s="126" t="s">
        <v>287</v>
      </c>
    </row>
    <row r="11" ht="47.25" customHeight="1">
      <c r="A11" s="124" t="s">
        <v>246</v>
      </c>
      <c r="B11" s="125" t="s">
        <v>267</v>
      </c>
      <c r="C11" s="125" t="s">
        <v>268</v>
      </c>
      <c r="D11" s="125" t="s">
        <v>288</v>
      </c>
      <c r="E11" s="120" t="s">
        <v>289</v>
      </c>
      <c r="F11" s="125" t="s">
        <v>271</v>
      </c>
      <c r="G11" s="120" t="s">
        <v>290</v>
      </c>
      <c r="H11" s="125" t="s">
        <v>283</v>
      </c>
      <c r="I11" s="125" t="s">
        <v>274</v>
      </c>
      <c r="J11" s="126" t="s">
        <v>291</v>
      </c>
    </row>
    <row r="12" ht="47.25" customHeight="1">
      <c r="A12" s="124" t="s">
        <v>246</v>
      </c>
      <c r="B12" s="125" t="s">
        <v>267</v>
      </c>
      <c r="C12" s="125" t="s">
        <v>292</v>
      </c>
      <c r="D12" s="125" t="s">
        <v>293</v>
      </c>
      <c r="E12" s="120" t="s">
        <v>294</v>
      </c>
      <c r="F12" s="125" t="s">
        <v>271</v>
      </c>
      <c r="G12" s="120" t="s">
        <v>130</v>
      </c>
      <c r="H12" s="125" t="s">
        <v>295</v>
      </c>
      <c r="I12" s="125" t="s">
        <v>274</v>
      </c>
      <c r="J12" s="126" t="s">
        <v>296</v>
      </c>
    </row>
    <row r="13" ht="47.25" customHeight="1">
      <c r="A13" s="124" t="s">
        <v>246</v>
      </c>
      <c r="B13" s="125" t="s">
        <v>267</v>
      </c>
      <c r="C13" s="125" t="s">
        <v>297</v>
      </c>
      <c r="D13" s="125" t="s">
        <v>298</v>
      </c>
      <c r="E13" s="120" t="s">
        <v>299</v>
      </c>
      <c r="F13" s="125" t="s">
        <v>271</v>
      </c>
      <c r="G13" s="120" t="s">
        <v>286</v>
      </c>
      <c r="H13" s="125" t="s">
        <v>283</v>
      </c>
      <c r="I13" s="125" t="s">
        <v>274</v>
      </c>
      <c r="J13" s="126" t="s">
        <v>300</v>
      </c>
    </row>
    <row r="14" ht="47.25" customHeight="1">
      <c r="A14" s="124" t="s">
        <v>246</v>
      </c>
      <c r="B14" s="125" t="s">
        <v>267</v>
      </c>
      <c r="C14" s="125" t="s">
        <v>297</v>
      </c>
      <c r="D14" s="125" t="s">
        <v>298</v>
      </c>
      <c r="E14" s="120" t="s">
        <v>301</v>
      </c>
      <c r="F14" s="125" t="s">
        <v>271</v>
      </c>
      <c r="G14" s="120" t="s">
        <v>286</v>
      </c>
      <c r="H14" s="125" t="s">
        <v>283</v>
      </c>
      <c r="I14" s="125" t="s">
        <v>274</v>
      </c>
      <c r="J14" s="126" t="s">
        <v>302</v>
      </c>
    </row>
    <row r="15" ht="66" customHeight="1">
      <c r="A15" s="124" t="s">
        <v>246</v>
      </c>
      <c r="B15" s="125" t="s">
        <v>267</v>
      </c>
      <c r="C15" s="125" t="s">
        <v>303</v>
      </c>
      <c r="D15" s="125" t="s">
        <v>304</v>
      </c>
      <c r="E15" s="120" t="s">
        <v>305</v>
      </c>
      <c r="F15" s="125" t="s">
        <v>306</v>
      </c>
      <c r="G15" s="120" t="s">
        <v>286</v>
      </c>
      <c r="H15" s="125" t="s">
        <v>283</v>
      </c>
      <c r="I15" s="125" t="s">
        <v>274</v>
      </c>
      <c r="J15" s="126" t="s">
        <v>307</v>
      </c>
    </row>
    <row r="16" ht="47.25" customHeight="1">
      <c r="A16" s="124" t="s">
        <v>242</v>
      </c>
      <c r="B16" s="125" t="s">
        <v>308</v>
      </c>
      <c r="C16" s="125" t="s">
        <v>268</v>
      </c>
      <c r="D16" s="125" t="s">
        <v>269</v>
      </c>
      <c r="E16" s="120" t="s">
        <v>309</v>
      </c>
      <c r="F16" s="125" t="s">
        <v>271</v>
      </c>
      <c r="G16" s="120" t="s">
        <v>127</v>
      </c>
      <c r="H16" s="125" t="s">
        <v>310</v>
      </c>
      <c r="I16" s="125" t="s">
        <v>274</v>
      </c>
      <c r="J16" s="126" t="s">
        <v>311</v>
      </c>
    </row>
    <row r="17" ht="60.75" customHeight="1">
      <c r="A17" s="124" t="s">
        <v>242</v>
      </c>
      <c r="B17" s="125" t="s">
        <v>308</v>
      </c>
      <c r="C17" s="125" t="s">
        <v>268</v>
      </c>
      <c r="D17" s="125" t="s">
        <v>279</v>
      </c>
      <c r="E17" s="120" t="s">
        <v>312</v>
      </c>
      <c r="F17" s="125" t="s">
        <v>281</v>
      </c>
      <c r="G17" s="120" t="s">
        <v>282</v>
      </c>
      <c r="H17" s="125" t="s">
        <v>283</v>
      </c>
      <c r="I17" s="125" t="s">
        <v>274</v>
      </c>
      <c r="J17" s="126" t="s">
        <v>313</v>
      </c>
    </row>
    <row r="18" ht="47.25" customHeight="1">
      <c r="A18" s="124" t="s">
        <v>242</v>
      </c>
      <c r="B18" s="125" t="s">
        <v>308</v>
      </c>
      <c r="C18" s="125" t="s">
        <v>268</v>
      </c>
      <c r="D18" s="125" t="s">
        <v>288</v>
      </c>
      <c r="E18" s="120" t="s">
        <v>314</v>
      </c>
      <c r="F18" s="125" t="s">
        <v>281</v>
      </c>
      <c r="G18" s="120" t="s">
        <v>282</v>
      </c>
      <c r="H18" s="125" t="s">
        <v>283</v>
      </c>
      <c r="I18" s="125" t="s">
        <v>274</v>
      </c>
      <c r="J18" s="126" t="s">
        <v>315</v>
      </c>
    </row>
    <row r="19" ht="60.75" customHeight="1">
      <c r="A19" s="124" t="s">
        <v>242</v>
      </c>
      <c r="B19" s="125" t="s">
        <v>308</v>
      </c>
      <c r="C19" s="125" t="s">
        <v>292</v>
      </c>
      <c r="D19" s="125" t="s">
        <v>316</v>
      </c>
      <c r="E19" s="120" t="s">
        <v>317</v>
      </c>
      <c r="F19" s="125" t="s">
        <v>271</v>
      </c>
      <c r="G19" s="120" t="s">
        <v>290</v>
      </c>
      <c r="H19" s="125" t="s">
        <v>283</v>
      </c>
      <c r="I19" s="125" t="s">
        <v>274</v>
      </c>
      <c r="J19" s="126" t="s">
        <v>318</v>
      </c>
    </row>
    <row r="20" ht="47.25" customHeight="1">
      <c r="A20" s="124" t="s">
        <v>242</v>
      </c>
      <c r="B20" s="125" t="s">
        <v>308</v>
      </c>
      <c r="C20" s="125" t="s">
        <v>297</v>
      </c>
      <c r="D20" s="125" t="s">
        <v>298</v>
      </c>
      <c r="E20" s="120" t="s">
        <v>319</v>
      </c>
      <c r="F20" s="125" t="s">
        <v>271</v>
      </c>
      <c r="G20" s="120" t="s">
        <v>286</v>
      </c>
      <c r="H20" s="125" t="s">
        <v>283</v>
      </c>
      <c r="I20" s="125" t="s">
        <v>274</v>
      </c>
      <c r="J20" s="126" t="s">
        <v>320</v>
      </c>
    </row>
  </sheetData>
  <mergeCells>
    <mergeCell ref="A2:J2"/>
    <mergeCell ref="A3:H3"/>
    <mergeCell ref="A7:A15"/>
    <mergeCell ref="A16:A20"/>
    <mergeCell ref="B7:B15"/>
    <mergeCell ref="B16:B20"/>
  </mergeCells>
  <extLs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sjcy</cp:lastModifiedBy>
  <dcterms:created xsi:type="dcterms:W3CDTF">2026-02-09T04:09:00Z</dcterms:created>
  <dcterms:modified xsi:type="dcterms:W3CDTF">2026-02-10T09:09:08Z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720DA22CAA8D4872B90E208A3AF34B92</vt:lpwstr>
  </property>
  <property fmtid="{D5CDD505-2E9C-101B-9397-08002B2CF9AE}" pid="3" name="KSOProductBuildVer">
    <vt:lpwstr>2052-11.1.0.8496</vt:lpwstr>
  </property>
</Properties>
</file>