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g"/>
  <Default Extension="tiff" ContentType="image/tiff"/>
  <Default Extension="jpeg" ContentType="image/jpeg"/>
  <Default Extension="png" ContentType="image/png"/>
  <Default Extension="bmp" ContentType="image/bmp"/>
  <Default Extension="gif" ContentType="image/gif"/>
  <Default Extension="svg" ContentType="image/svg+xml"/>
  <Default Extension="emf" ContentType="image/x-emf"/>
  <Default Extension="wmf" ContentType="image/x-wmf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/xl/workbook.xml"/><Relationship Id="rId2" Type="http://schemas.openxmlformats.org/package/2006/relationships/metadata/core-properties" Target="/docProps/core.xml"/><Relationship Id="rId3" Type="http://schemas.openxmlformats.org/officeDocument/2006/relationships/extended-properties" Target="/docProps/app.xml"/><Relationship Id="rId4" Type="http://schemas.openxmlformats.org/officeDocument/2006/relationships/custom-properties" Target="/docProps/custom.xml"/></Relationships>
</file>

<file path=xl/workbook.xml><?xml version="1.0" encoding="utf-8"?>
<workbook xmlns="http://schemas.openxmlformats.org/spreadsheetml/2006/main" xmlns:r="http://schemas.openxmlformats.org/officeDocument/2006/relationships">
  <bookViews>
    <workbookView/>
  </bookViews>
  <sheets>
    <sheet r:id="rId1" name="部门财务收支预算总表01-1" sheetId="1"/>
    <sheet r:id="rId2" name="部门收入预算表01-2" sheetId="2"/>
    <sheet r:id="rId3" name="部门支出预算表01-3" sheetId="3"/>
    <sheet r:id="rId4" name="部门财政拨款收支预算总表02-1" sheetId="4"/>
    <sheet r:id="rId5" name="一般公共预算支出预算表02-2" sheetId="5"/>
    <sheet r:id="rId6" name="一般公共预算“三公”经费支出预算表03" sheetId="6"/>
    <sheet r:id="rId7" name="部门基本支出预算表04" sheetId="7"/>
    <sheet r:id="rId8" name="部门项目支出预算表05-1" sheetId="8"/>
    <sheet r:id="rId9" name="部门项目支出绩效目标表05-2" sheetId="9"/>
    <sheet r:id="rId10" name="部门政府性基金预算表06" sheetId="10"/>
    <sheet r:id="rId11" name="部门政府采购预算表07" sheetId="11"/>
    <sheet r:id="rId12" name="部门政府购买服务预算表08" sheetId="12"/>
    <sheet r:id="rId13" name="省对下转移支付预算表09-1" sheetId="13"/>
    <sheet r:id="rId14" name="省对下转移支付绩效目标表09-2" sheetId="14"/>
    <sheet r:id="rId15" name="新增资产配置表10" sheetId="15"/>
    <sheet r:id="rId16" name="中央转移支付补助项目支出预算表11" sheetId="16"/>
    <sheet r:id="rId17" name="部门项目支出中期规划预算表12" sheetId="17"/>
  </sheets>
  <calcPr calcId="0" iterateCount="100" iterateDelta="0.001"/>
</workbook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<sst xmlns="http://schemas.openxmlformats.org/spreadsheetml/2006/main" count="383" uniqueCount="383">
  <si>
    <t>预算01-1表</t>
  </si>
  <si>
    <t>2026年部门财务收支预算总表</t>
  </si>
  <si>
    <t>单位名称：维西傈僳族自治县人民检察院</t>
  </si>
  <si>
    <t>单位:元</t>
  </si>
  <si>
    <t>收        入</t>
  </si>
  <si>
    <t>支        出</t>
  </si>
  <si>
    <t>项      目</t>
  </si>
  <si>
    <t>预算数</t>
  </si>
  <si>
    <t>项目（按功能分类）</t>
  </si>
  <si>
    <t>一、一般公共预算拨款收入</t>
  </si>
  <si>
    <t>一、公共安全支出</t>
  </si>
  <si>
    <t>二、政府性基金预算拨款收入</t>
  </si>
  <si>
    <t>二、社会保障和就业支出</t>
  </si>
  <si>
    <t>三、国有资本经营预算拨款收入</t>
  </si>
  <si>
    <t>三、卫生健康支出</t>
  </si>
  <si>
    <t>四、财政专户管理资金收入</t>
  </si>
  <si>
    <t>四、住房保障支出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</si>
  <si>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</si>
  <si>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</si>
  <si>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</si>
  <si>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</si>
  <si>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</si>
  <si>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</si>
  <si>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</si>
  <si>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</si>
  <si>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上年结转结余</t>
  </si>
  <si>
    <t>年终结转结余</t>
  </si>
  <si>
    <t>1、财政拨款结转结余</t>
  </si>
  <si>
    <t>2、非财政拨款结余</t>
  </si>
  <si>
    <t>收  入  总  计</t>
  </si>
  <si>
    <t>支 出 总 计</t>
  </si>
  <si>
    <t>预算01-2表</t>
  </si>
  <si>
    <t>2026年部门收入预算表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</si>
  <si>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</si>
  <si>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</si>
  <si>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</si>
  <si>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</si>
  <si>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</si>
  <si>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</si>
  <si>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</si>
  <si>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</si>
  <si>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</si>
  <si>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</si>
  <si>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事业单位经营收入</t>
  </si>
  <si>
    <t>上级补助收入</t>
  </si>
  <si>
    <t>附属单位上缴收入</t>
  </si>
  <si>
    <t>其他收入</t>
  </si>
  <si>
    <t>非财政拨款结余</t>
  </si>
  <si>
    <t>事业收入</t>
  </si>
  <si>
    <t>203020005</t>
  </si>
  <si>
    <t>维西傈僳族自治县人民检察院</t>
  </si>
  <si>
    <t>预算01-3表</t>
  </si>
  <si>
    <t>2026年部门支出预算表</t>
  </si>
  <si>
    <t>科目编码</t>
  </si>
  <si>
    <t>科目名称</t>
  </si>
  <si>
    <t>财政专户管理的支出</t>
  </si>
  <si>
    <t>单位资金</t>
  </si>
  <si>
    <t>事业支出</t>
  </si>
  <si>
    <t>事业单位
经营支出</t>
  </si>
  <si>
    <t>上级补助支出</t>
  </si>
  <si>
    <t>附属单位补助支出</t>
  </si>
  <si>
    <t>其他支出</t>
  </si>
  <si>
    <t>基本支出</t>
  </si>
  <si>
    <t>项目支出</t>
  </si>
  <si>
    <t>204</t>
  </si>
  <si>
    <t>公共安全支出</t>
  </si>
  <si>
    <t>20404</t>
  </si>
  <si>
    <t>检察</t>
  </si>
  <si>
    <t>2040401</t>
  </si>
  <si>
    <t>行政运行</t>
  </si>
  <si>
    <t>2040410</t>
  </si>
  <si>
    <t>检察监督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</si>
  <si>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</si>
  <si>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</si>
  <si>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</si>
  <si>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</si>
  <si>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</si>
  <si>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</si>
  <si>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</si>
  <si>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</si>
  <si>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</si>
  <si>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</si>
  <si>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</si>
  <si>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</si>
  <si>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</si>
  <si>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</si>
  <si>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</si>
  <si>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</si>
  <si>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</si>
  <si>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</si>
  <si>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</si>
  <si>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</si>
  <si>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</si>
  <si>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</si>
  <si>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</si>
  <si>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</si>
  <si>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</si>
  <si>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合  计</t>
  </si>
  <si>
    <t>预算02-1表</t>
  </si>
  <si>
    <t>2026年财政拨款收支预算总表</t>
  </si>
  <si>
    <t>支出功能分类科目</t>
  </si>
  <si>
    <t>一、本年收入</t>
  </si>
  <si>
    <t>一、本年支出</t>
  </si>
  <si>
    <t>（一）一般公共预算拨款</t>
  </si>
  <si>
    <t>（一）公共安全支出</t>
  </si>
  <si>
    <t>（二）政府性基金预算拨款</t>
  </si>
  <si>
    <t>（二）社会保障和就业支出</t>
  </si>
  <si>
    <t>（三）国有资本经营预算拨款</t>
  </si>
  <si>
    <t>（三）卫生健康支出</t>
  </si>
  <si>
    <t>二、上年结转</t>
  </si>
  <si>
    <t>（四）住房保障支出</t>
  </si>
  <si>
    <t>二、年终结转结余</t>
  </si>
  <si>
    <t>收 入 总 计</t>
  </si>
  <si>
    <t>预算02-2表</t>
  </si>
  <si>
    <t>2026年一般公共预算支出预算表（按功能科目分类）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</si>
  <si>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</si>
  <si>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</si>
  <si>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</si>
  <si>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</si>
  <si>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</si>
  <si>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</si>
  <si>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</si>
  <si>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</si>
  <si>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</si>
  <si>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预算03表</t>
  </si>
  <si>
    <t>2026年一般公共预算“三公”经费支出预算表</t>
  </si>
  <si>
    <t>单位：元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</si>
  <si>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</si>
  <si>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</si>
  <si>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</si>
  <si>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</si>
  <si>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</si>
  <si>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</si>
  <si>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</si>
  <si>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2026年部门基本支出预算表</t>
  </si>
  <si>
    <t>单位名称</t>
  </si>
  <si>
    <t>项目代码</t>
  </si>
  <si>
    <t>项目名称</t>
  </si>
  <si>
    <t>功能科目编码</t>
  </si>
  <si>
    <t>功能科目名称</t>
  </si>
  <si>
    <t>经济科目编码</t>
  </si>
  <si>
    <t>经济科目名称</t>
  </si>
  <si>
    <t>资金来源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</si>
  <si>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</si>
  <si>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</si>
  <si>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</si>
  <si>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</si>
  <si>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</si>
  <si>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</si>
  <si>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</si>
  <si>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530000200000000008487</t>
  </si>
  <si>
    <t>聘用制书记员补助经费</t>
  </si>
  <si>
    <t>30199</t>
  </si>
  <si>
    <t>其他工资福利支出</t>
  </si>
  <si>
    <t>530000210000000036570</t>
  </si>
  <si>
    <t>行政人员支出工资</t>
  </si>
  <si>
    <t>30101</t>
  </si>
  <si>
    <t>基本工资</t>
  </si>
  <si>
    <t>30102</t>
  </si>
  <si>
    <t>津贴补贴</t>
  </si>
  <si>
    <t>30103</t>
  </si>
  <si>
    <t>奖金</t>
  </si>
  <si>
    <t>530000210000000036572</t>
  </si>
  <si>
    <t>社会保障缴费</t>
  </si>
  <si>
    <t>30108</t>
  </si>
  <si>
    <t>机关事业单位基本养老保险缴费</t>
  </si>
  <si>
    <t>30112</t>
  </si>
  <si>
    <t>其他社会保障缴费</t>
  </si>
  <si>
    <t>30110</t>
  </si>
  <si>
    <t>职工基本医疗保险缴费</t>
  </si>
  <si>
    <t>30111</t>
  </si>
  <si>
    <t>公务员医疗补助缴费</t>
  </si>
  <si>
    <t>530000210000000036574</t>
  </si>
  <si>
    <t>30113</t>
  </si>
  <si>
    <t>530000210000000036575</t>
  </si>
  <si>
    <t>对个人和家庭的补助</t>
  </si>
  <si>
    <t>30305</t>
  </si>
  <si>
    <t>生活补助</t>
  </si>
  <si>
    <t>530000210000000036577</t>
  </si>
  <si>
    <t>公车购置及运维费</t>
  </si>
  <si>
    <t>30231</t>
  </si>
  <si>
    <t>公务用车运行维护费</t>
  </si>
  <si>
    <t>530000210000000036579</t>
  </si>
  <si>
    <t>30217</t>
  </si>
  <si>
    <t>530000210000000036580</t>
  </si>
  <si>
    <t>行政人员公务交通补贴</t>
  </si>
  <si>
    <t>30239</t>
  </si>
  <si>
    <t>其他交通费用</t>
  </si>
  <si>
    <t>530000210000000036581</t>
  </si>
  <si>
    <t>工会经费</t>
  </si>
  <si>
    <t>30228</t>
  </si>
  <si>
    <t>530000210000000036582</t>
  </si>
  <si>
    <t>一般公用经费</t>
  </si>
  <si>
    <t>30201</t>
  </si>
  <si>
    <t>办公费</t>
  </si>
  <si>
    <t>30202</t>
  </si>
  <si>
    <t>印刷费</t>
  </si>
  <si>
    <t>30205</t>
  </si>
  <si>
    <t>水费</t>
  </si>
  <si>
    <t>30206</t>
  </si>
  <si>
    <t>电费</t>
  </si>
  <si>
    <t>30208</t>
  </si>
  <si>
    <t>取暖费</t>
  </si>
  <si>
    <t>30216</t>
  </si>
  <si>
    <t>培训费</t>
  </si>
  <si>
    <t>30299</t>
  </si>
  <si>
    <t>其他商品和服务支出</t>
  </si>
  <si>
    <t>530000221100000171911</t>
  </si>
  <si>
    <t>人民警察加班补贴经费</t>
  </si>
  <si>
    <t>530000241100002221144</t>
  </si>
  <si>
    <t>行政人员绩效奖</t>
  </si>
  <si>
    <t>预算05-1表</t>
  </si>
  <si>
    <t>2026年部门项目支出预算表</t>
  </si>
  <si>
    <t>项目分类</t>
  </si>
  <si>
    <t>项目单位</t>
  </si>
  <si>
    <t>本年拨款</t>
  </si>
  <si>
    <t>其中：本次下达</t>
  </si>
  <si>
    <t>非同级财政保障（对个人和家庭的补助）经费</t>
  </si>
  <si>
    <t>530000231100001083932</t>
  </si>
  <si>
    <t>30399</t>
  </si>
  <si>
    <t>其他对个人和家庭的补助</t>
  </si>
  <si>
    <t>非同级财政保障（其他人员支出）经费</t>
  </si>
  <si>
    <t>其他人员支出</t>
  </si>
  <si>
    <t>530000231100001072840</t>
  </si>
  <si>
    <t>非同级财政保障（社会保障缴费）经费</t>
  </si>
  <si>
    <t>530000231100001083760</t>
  </si>
  <si>
    <t>非同级财政保障（特定目标类）经费</t>
  </si>
  <si>
    <t>事业发展类</t>
  </si>
  <si>
    <t>530000200000000002291</t>
  </si>
  <si>
    <t>30306</t>
  </si>
  <si>
    <t>救济费</t>
  </si>
  <si>
    <t>检察业务综合保障经费</t>
  </si>
  <si>
    <t>其他运转类</t>
  </si>
  <si>
    <t>530000231100001086740</t>
  </si>
  <si>
    <t>30207</t>
  </si>
  <si>
    <t>邮电费</t>
  </si>
  <si>
    <t>30209</t>
  </si>
  <si>
    <t>物业管理费</t>
  </si>
  <si>
    <t>30211</t>
  </si>
  <si>
    <t>差旅费</t>
  </si>
  <si>
    <t>30213</t>
  </si>
  <si>
    <t>维修（护）费</t>
  </si>
  <si>
    <t>30226</t>
  </si>
  <si>
    <t>劳务费</t>
  </si>
  <si>
    <t>30227</t>
  </si>
  <si>
    <t>委托业务费</t>
  </si>
  <si>
    <t>预算05-2表</t>
  </si>
  <si>
    <t>2026年部门项目支出绩效目标表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</si>
  <si>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</si>
  <si>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</si>
  <si>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</si>
  <si>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</si>
  <si>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</si>
  <si>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</si>
  <si>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</si>
  <si>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</si>
  <si>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</si>
  <si>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</si>
  <si>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本项目是全面贯彻落实高检院《“十四五”时期检务保障工作发展规划》明确的总体思路和目标要求，以及今年中央政法工作会议、全国检察长会议、全省检察长会议和全州检察长会议的决策部署，紧紧围绕维西县经济社会发展大局，以强化诉讼监督，提升办案质量和效果，维护社会和谐稳定为目标，结合执法办案深入推进三项重点工作为载体，以加强检察队伍建设为保障，强化规范管理，注重办案效果，不断创新服务“两强一堡”战略的方式方法，努力推动全县检察机关工作平稳健康发展，更好的为全县科学发展、和谐发展、跨越发展营造良好的社会环境。
具体目标为：
1.根据《省级部门公用经费定额标准》，结合《云南省省级机关购买后勤服务管理办（试行）》，对检察机关“办案和专业技术用房”设施日常运维服务事项进行保障，确保检察业务顺利开展实施。2.为我院提供经费保障，具体工作目标为推进司法体制改革，完善保障依法独立公正行使检察权的体制机制；健全法律监督机制，提高法治化水平；建设标准统一、功能合理、安全可靠的专用网络系统，建立完善我院检务基础数据库，实现检务信息资源的安全共享和综合利用，提高办案效率，实现办案信息逐步网上公开化。本院主要是通过购置计划完成率95%以上、会务保障完成率达到95%以上、 供暖覆盖面积达到98%以上、卫生保洁合格率达到95%以上、采购验收合格率达到100%、室内温度达标率达到95%以上、建设硬件设备利用率95%以上、物业服务需求保障程度达到95%以上、建设硬件设备利用率达到95%以上、群众来信3个月内答复率100%、服务受益人员满意度达到98%以上等绩效指标来对项目进行考核。</t>
  </si>
  <si>
    <t>产出指标</t>
  </si>
  <si>
    <t>数量指标</t>
  </si>
  <si>
    <t>购置计划完成率</t>
  </si>
  <si>
    <t>=</t>
  </si>
  <si>
    <t>100</t>
  </si>
  <si>
    <t>%</t>
  </si>
  <si>
    <t>定量指标</t>
  </si>
  <si>
    <t>反映部门购置计划执行情况购置计划执行情况。
购置计划完成率=（实际购置交付装备数量/计划购置交付装备数量）*100%。</t>
  </si>
  <si>
    <t>会务保障完成率</t>
  </si>
  <si>
    <t>&gt;=</t>
  </si>
  <si>
    <t>95</t>
  </si>
  <si>
    <t>反映会务保障完成情况。会务保障完成率=保障会务数/会务数*100%</t>
  </si>
  <si>
    <t>供暖覆盖面积</t>
  </si>
  <si>
    <t>98</t>
  </si>
  <si>
    <t>反映的供暖覆盖面积，无遗漏。</t>
  </si>
  <si>
    <t>质量指标</t>
  </si>
  <si>
    <t>卫生保洁合格率</t>
  </si>
  <si>
    <t>反映卫生保洁检查验收合格的情况。卫生保洁合格率=卫生保洁检查验收合格次数/卫生保洁总次数*100%</t>
  </si>
  <si>
    <t>采购验收合格率</t>
  </si>
  <si>
    <t>反映部门采购计划执行时采购的验收合格率。</t>
  </si>
  <si>
    <t>时效指标</t>
  </si>
  <si>
    <t>室内温度达标率</t>
  </si>
  <si>
    <t>符合当地冬季供暖标准，室内温度达到≥22摄氏度。</t>
  </si>
  <si>
    <t>群众来信3个月内答复率</t>
  </si>
  <si>
    <t>反映群众来信3个月内办理过程或结果答复及时情况。群众来信答复及时率=群众来信3个月内办理过程或结果答复数/群众来信数*100%</t>
  </si>
  <si>
    <t>效益指标</t>
  </si>
  <si>
    <t>社会效益</t>
  </si>
  <si>
    <t>物业服务需求保障程度</t>
  </si>
  <si>
    <t>反映绿化、安保、安防、保洁等服务满足委托单位的程度。（实际运用时根据项目对物业的需求，主要通过整体评价的方式进行评价。）</t>
  </si>
  <si>
    <t>建设硬件设备利用率</t>
  </si>
  <si>
    <t>单位设备使用情况。</t>
  </si>
  <si>
    <t>满意度指标</t>
  </si>
  <si>
    <t>服务对象满意度</t>
  </si>
  <si>
    <t>服务受益人员满意度</t>
  </si>
  <si>
    <t>反映保安、保洁、餐饮服务、绿化养护服务受益人员满意程度。</t>
  </si>
  <si>
    <t>本项目是全面贯彻落实高检院《“十四五”时期检务保障工作发展规划》明确的总体思路和目标要求，以及今年中央政法工作会议、全国检察长会议、全省检察长会议和全州检察长会议的决策部署，紧紧围绕维西县经济社会发展大局，以强化诉讼监督，提升办案质量和效果，维护社会和谐稳定为目标，结合执法办案深入推进三项重点工作为载体，以加强检察队伍建设为保障，强化规范管理，注重办案效果，不断创新服务，努力推动全县检察机关工作平稳健康发展，更好的为全县科学发展、和谐发展、跨越发展营造良好的社会环境。
2026年具体目标为：
全年受理审查起诉案件数达到80件以上、全年受审查逮捕案件数达到30件以上、提起司法救助案件数达到1件及以上、行政执行活动违法检察建议采纳率达到90%以上、社会治安好转率达到90%以上、群众安全满意度达到90%以上。</t>
  </si>
  <si>
    <t>展开司法救助次数</t>
  </si>
  <si>
    <t>人次</t>
  </si>
  <si>
    <t>反应单位司法救助次数。</t>
  </si>
  <si>
    <t>全年受理审查逮捕案件数</t>
  </si>
  <si>
    <t>30</t>
  </si>
  <si>
    <t>件</t>
  </si>
  <si>
    <t>反映检察院全年受理各类审查逮捕案件情况。</t>
  </si>
  <si>
    <t>全年受理审查起诉案件数</t>
  </si>
  <si>
    <t>80</t>
  </si>
  <si>
    <t>反映省检察院全年受理各类审查起诉案件情况。</t>
  </si>
  <si>
    <t>行政执行活动违法检察建议采纳率</t>
  </si>
  <si>
    <t>90</t>
  </si>
  <si>
    <t>反映检察院对行政执行活动监督的效果。
行政执行活动违法检察建议采纳率=行政执行活动违法检察建议采纳（件）/行政执行活动违法提出检察建议（件）*100%</t>
  </si>
  <si>
    <t>社会治安状况好转率</t>
  </si>
  <si>
    <t>反应社会治安好转情况。</t>
  </si>
  <si>
    <t>群众安全满意度</t>
  </si>
  <si>
    <t>反应群众安全满意度情况
满意度=（满意数/收回测评表数）*100%</t>
  </si>
  <si>
    <t>预算06表</t>
  </si>
  <si>
    <t>2026年政府性基金预算支出预算表</t>
  </si>
  <si>
    <t>政府性基金预算支出</t>
  </si>
  <si>
    <t>注：该表为空表。</t>
  </si>
  <si>
    <t>预算07表</t>
  </si>
  <si>
    <t>2026年部门政府采购预算表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</si>
  <si>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</si>
  <si>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</si>
  <si>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</si>
  <si>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</si>
  <si>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</si>
  <si>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</si>
  <si>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</si>
  <si>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</si>
  <si>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</si>
  <si>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</si>
  <si>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预算08表</t>
  </si>
  <si>
    <t>2026年部门政府购买服务预算表</t>
  </si>
  <si>
    <t>政府购买服务项目</t>
  </si>
  <si>
    <t>政府购买服务目录</t>
  </si>
  <si>
    <t>预算09-1表</t>
  </si>
  <si>
    <t>2026年省对下转移支付预算表</t>
  </si>
  <si>
    <t>单位名称（项目）</t>
  </si>
  <si>
    <t>地区</t>
  </si>
  <si>
    <t>政府性基金</t>
  </si>
  <si>
    <t>昆明</t>
  </si>
  <si>
    <t>昭通</t>
  </si>
  <si>
    <t>曲靖</t>
  </si>
  <si>
    <t>玉溪</t>
  </si>
  <si>
    <t>红河</t>
  </si>
  <si>
    <t>文山</t>
  </si>
  <si>
    <t>普洱</t>
  </si>
  <si>
    <t>西双版纳</t>
  </si>
  <si>
    <t>楚雄</t>
  </si>
  <si>
    <t>大理</t>
  </si>
  <si>
    <t>保山</t>
  </si>
  <si>
    <t>德宏</t>
  </si>
  <si>
    <t>丽江</t>
  </si>
  <si>
    <t>怒江</t>
  </si>
  <si>
    <t>迪庆</t>
  </si>
  <si>
    <t>临沧</t>
  </si>
  <si>
    <t>宣威</t>
  </si>
  <si>
    <t>腾冲</t>
  </si>
  <si>
    <t>镇雄</t>
  </si>
  <si>
    <t>未分配到地区数</t>
  </si>
  <si>
    <t>预算09-2表</t>
  </si>
  <si>
    <t>2026年省对下转移支付绩效目标表</t>
  </si>
  <si>
    <t>预算10表</t>
  </si>
  <si>
    <t>2026年新增资产配置表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</si>
  <si>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</si>
  <si>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</si>
  <si>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</si>
  <si>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</si>
  <si>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</si>
  <si>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</si>
  <si>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</si>
  <si>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7</t>
  </si>
  <si>
    <t>8</t>
  </si>
  <si>
    <t>注：涉及土地使用权、房屋、公务用车购置，按照现行相关管理制度规定报批，以职能部门审批意见为准。</t>
  </si>
  <si>
    <t>预算11表</t>
  </si>
  <si>
    <t>2026年中央转移支付补助项目支出预算表</t>
  </si>
  <si>
    <t>上级补助</t>
  </si>
  <si>
    <t>预算12表</t>
  </si>
  <si>
    <t>2026年部门项目支出中期规划预算表</t>
  </si>
  <si>
    <t>项目级次</t>
  </si>
  <si>
    <t>2026年</t>
  </si>
  <si>
    <t>2027年</t>
  </si>
  <si>
    <t>2028年</t>
  </si>
  <si>
    <t>229 其他运转类</t>
  </si>
  <si>
    <t>本级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</si>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</sst>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70" formatCode="_ * #,##0.00_ ;_ * \-#,##0.00_ ;_ * &quot;-&quot;??_ ;_ @_ "/>
    <numFmt numFmtId="171" formatCode="_ &quot;￥&quot;* #,##0.00_ ;_ &quot;￥&quot;* \-#,##0.00_ ;_ &quot;￥&quot;* &quot;-&quot;??_ ;_ @_ "/>
    <numFmt numFmtId="172" formatCode="_ * #,##0_ ;_ * \-#,##0_ ;_ * &quot;-&quot;_ ;_ @_ "/>
    <numFmt numFmtId="173" formatCode="_ &quot;￥&quot;* #,##0_ ;_ &quot;￥&quot;* \-#,##0_ ;_ &quot;￥&quot;* &quot;-&quot;_ ;_ @_ "/>
    <numFmt numFmtId="174" formatCode="yyyy\-mm\-dd\ hh:mm:ss"/>
    <numFmt numFmtId="175" formatCode="yyyy\-mm\-dd"/>
    <numFmt numFmtId="176" formatCode="#,##0.00;\-#,##0.00;;@"/>
    <numFmt numFmtId="178" formatCode="hh:mm:ss"/>
    <numFmt numFmtId="179" formatCode="#,##0;\-#,##0;;@"/>
  </numFmts>
  <fonts count="43">
    <font>
      <sz val="11"/>
      <color theme="1"/>
      <name val="Calibri"/>
      <scheme val="minor"/>
    </font>
    <font>
      <sz val="11"/>
      <color theme="1"/>
      <name val="宋体"/>
      <scheme val="minor"/>
    </font>
    <font>
      <u/>
      <sz val="11"/>
      <color rgb="FF0000FF"/>
      <name val="宋体"/>
      <scheme val="minor"/>
    </font>
    <font>
      <u/>
      <sz val="11"/>
      <color rgb="FF800080"/>
      <name val="宋体"/>
      <scheme val="minor"/>
    </font>
    <font>
      <sz val="11"/>
      <color rgb="FFFF0000"/>
      <name val="宋体"/>
      <scheme val="minor"/>
    </font>
    <font>
      <b/>
      <sz val="18"/>
      <color theme="3"/>
      <name val="宋体"/>
      <scheme val="minor"/>
    </font>
    <font>
      <i/>
      <sz val="11"/>
      <color rgb="FF7F7F7F"/>
      <name val="宋体"/>
      <scheme val="minor"/>
    </font>
    <font>
      <b/>
      <sz val="15"/>
      <color theme="3"/>
      <name val="宋体"/>
      <scheme val="minor"/>
    </font>
    <font>
      <b/>
      <sz val="13"/>
      <color theme="3"/>
      <name val="宋体"/>
      <scheme val="minor"/>
    </font>
    <font>
      <b/>
      <sz val="11"/>
      <color theme="3"/>
      <name val="宋体"/>
      <scheme val="minor"/>
    </font>
    <font>
      <sz val="11"/>
      <color rgb="FF3F3F76"/>
      <name val="宋体"/>
      <scheme val="minor"/>
    </font>
    <font>
      <b/>
      <sz val="11"/>
      <color rgb="FF3F3F3F"/>
      <name val="宋体"/>
      <scheme val="minor"/>
    </font>
    <font>
      <b/>
      <sz val="11"/>
      <color rgb="FFFA7D00"/>
      <name val="宋体"/>
      <scheme val="minor"/>
    </font>
    <font>
      <b/>
      <sz val="11"/>
      <color rgb="FFFFFFFF"/>
      <name val="宋体"/>
      <scheme val="minor"/>
    </font>
    <font>
      <sz val="11"/>
      <color rgb="FFFA7D00"/>
      <name val="宋体"/>
      <scheme val="minor"/>
    </font>
    <font>
      <b/>
      <sz val="11"/>
      <color theme="1"/>
      <name val="宋体"/>
      <scheme val="minor"/>
    </font>
    <font>
      <sz val="11"/>
      <color rgb="FF006100"/>
      <name val="宋体"/>
      <scheme val="minor"/>
    </font>
    <font>
      <sz val="11"/>
      <color rgb="FF9C0006"/>
      <name val="宋体"/>
      <scheme val="minor"/>
    </font>
    <font>
      <sz val="11"/>
      <color rgb="FF9C6500"/>
      <name val="宋体"/>
      <scheme val="minor"/>
    </font>
    <font>
      <sz val="11"/>
      <color theme="0"/>
      <name val="宋体"/>
      <scheme val="minor"/>
    </font>
    <font>
      <sz val="9"/>
      <color auto="1"/>
      <name val="宋体"/>
    </font>
    <font>
      <sz val="10"/>
      <color rgb="FF000000"/>
      <name val="宋体"/>
    </font>
    <font>
      <b/>
      <sz val="21"/>
      <color rgb="FF000000"/>
      <name val="宋体"/>
    </font>
    <font>
      <sz val="11"/>
      <color rgb="FF000000"/>
      <name val="宋体"/>
    </font>
    <font>
      <sz val="9"/>
      <color rgb="FF000000"/>
      <name val="宋体"/>
    </font>
    <font>
      <sz val="9"/>
      <color theme="1"/>
      <name val="宋体"/>
    </font>
    <font>
      <b/>
      <sz val="23"/>
      <color rgb="FF000000"/>
      <name val="宋体"/>
    </font>
    <font>
      <sz val="10"/>
      <color theme="1"/>
      <name val="宋体"/>
      <scheme val="minor"/>
    </font>
    <font>
      <b/>
      <sz val="19.5"/>
      <color auto="1"/>
      <name val="宋体"/>
    </font>
    <font>
      <sz val="10"/>
      <color auto="1"/>
      <name val="宋体"/>
    </font>
    <font>
      <sz val="10.5"/>
      <color auto="1"/>
      <name val="宋体"/>
    </font>
    <font>
      <sz val="9"/>
      <color auto="1"/>
      <name val="SimSun"/>
    </font>
    <font>
      <b/>
      <sz val="22"/>
      <color rgb="FF000000"/>
      <name val="宋体"/>
    </font>
    <font>
      <sz val="10.5"/>
      <color rgb="FF000000"/>
      <name val="宋体"/>
    </font>
    <font>
      <sz val="10"/>
      <color theme="1"/>
      <name val="宋体"/>
    </font>
    <font>
      <sz val="11"/>
      <color theme="1"/>
      <name val="宋体"/>
    </font>
    <font>
      <sz val="9.75"/>
      <color rgb="FF000000"/>
      <name val="SimSun"/>
    </font>
    <font>
      <b/>
      <sz val="18"/>
      <color rgb="FF000000"/>
      <name val="SimSun"/>
    </font>
    <font>
      <sz val="12"/>
      <color rgb="FF000000"/>
      <name val="宋体"/>
    </font>
    <font>
      <b/>
      <sz val="20"/>
      <color rgb="FF000000"/>
      <name val="宋体"/>
    </font>
    <font>
      <b/>
      <sz val="10"/>
      <color rgb="FF000000"/>
      <name val="宋体"/>
    </font>
    <font>
      <b/>
      <sz val="11"/>
      <color rgb="FF000000"/>
      <name val="宋体"/>
    </font>
    <font>
      <b/>
      <sz val="9"/>
      <color rgb="FF000000"/>
      <name val="宋体"/>
    </font>
  </fonts>
  <fills count="33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4"/>
      </patternFill>
    </fill>
    <fill>
      <patternFill patternType="solid">
        <fgColor theme="4" tint="0.8"/>
      </patternFill>
    </fill>
    <fill>
      <patternFill patternType="solid">
        <fgColor theme="4" tint="0.6"/>
      </patternFill>
    </fill>
    <fill>
      <patternFill patternType="solid">
        <fgColor theme="4" tint="0.4"/>
      </patternFill>
    </fill>
    <fill>
      <patternFill patternType="solid">
        <fgColor theme="5"/>
      </patternFill>
    </fill>
    <fill>
      <patternFill patternType="solid">
        <fgColor theme="5" tint="0.8"/>
      </patternFill>
    </fill>
    <fill>
      <patternFill patternType="solid">
        <fgColor theme="5" tint="0.6"/>
      </patternFill>
    </fill>
    <fill>
      <patternFill patternType="solid">
        <fgColor theme="5" tint="0.4"/>
      </patternFill>
    </fill>
    <fill>
      <patternFill patternType="solid">
        <fgColor theme="6"/>
      </patternFill>
    </fill>
    <fill>
      <patternFill patternType="solid">
        <fgColor theme="6" tint="0.8"/>
      </patternFill>
    </fill>
    <fill>
      <patternFill patternType="solid">
        <fgColor theme="6" tint="0.6"/>
      </patternFill>
    </fill>
    <fill>
      <patternFill patternType="solid">
        <fgColor theme="6" tint="0.4"/>
      </patternFill>
    </fill>
    <fill>
      <patternFill patternType="solid">
        <fgColor theme="7"/>
      </patternFill>
    </fill>
    <fill>
      <patternFill patternType="solid">
        <fgColor theme="7" tint="0.8"/>
      </patternFill>
    </fill>
    <fill>
      <patternFill patternType="solid">
        <fgColor theme="7" tint="0.6"/>
      </patternFill>
    </fill>
    <fill>
      <patternFill patternType="solid">
        <fgColor theme="7" tint="0.4"/>
      </patternFill>
    </fill>
    <fill>
      <patternFill patternType="solid">
        <fgColor theme="8"/>
      </patternFill>
    </fill>
    <fill>
      <patternFill patternType="solid">
        <fgColor theme="8" tint="0.8"/>
      </patternFill>
    </fill>
    <fill>
      <patternFill patternType="solid">
        <fgColor theme="8" tint="0.6"/>
      </patternFill>
    </fill>
    <fill>
      <patternFill patternType="solid">
        <fgColor theme="8" tint="0.4"/>
      </patternFill>
    </fill>
    <fill>
      <patternFill patternType="solid">
        <fgColor theme="9"/>
      </patternFill>
    </fill>
    <fill>
      <patternFill patternType="solid">
        <fgColor theme="9" tint="0.8"/>
      </patternFill>
    </fill>
    <fill>
      <patternFill patternType="solid">
        <fgColor theme="9" tint="0.6"/>
      </patternFill>
    </fill>
    <fill>
      <patternFill patternType="solid">
        <fgColor theme="9" tint="0.4"/>
      </patternFill>
    </fill>
  </fills>
  <borders count="22">
    <border>
      <left/>
      <right/>
      <top/>
      <bottom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bottom style="medium">
        <color theme="4"/>
      </bottom>
    </border>
    <border>
      <bottom style="medium">
        <color theme="4" tint="0.5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bottom style="double">
        <color rgb="FFFF8001"/>
      </bottom>
    </border>
    <border>
      <top style="thin">
        <color theme="4"/>
      </top>
      <bottom style="double">
        <color theme="4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right style="thin">
        <color rgb="FF000000"/>
      </right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</borders>
  <cellStyleXfs count="56">
    <xf numFmtId="0" fontId="0" fillId="0" borderId="0"/>
    <xf numFmtId="170" fontId="1" fillId="0" borderId="0" applyFont="0" applyFill="0" applyBorder="0" applyAlignment="0" applyProtection="0">
      <alignment horizontal="general" vertical="center"/>
    </xf>
    <xf numFmtId="171" fontId="1" fillId="0" borderId="0" applyFont="0" applyFill="0" applyBorder="0" applyAlignment="0" applyProtection="0">
      <alignment horizontal="general" vertical="center"/>
    </xf>
    <xf numFmtId="9" fontId="1" fillId="0" borderId="0" applyFont="0" applyFill="0" applyBorder="0" applyAlignment="0" applyProtection="0">
      <alignment horizontal="general" vertical="center"/>
    </xf>
    <xf numFmtId="172" fontId="1" fillId="0" borderId="0" applyFont="0" applyFill="0" applyBorder="0" applyAlignment="0" applyProtection="0">
      <alignment horizontal="general" vertical="center"/>
    </xf>
    <xf numFmtId="173" fontId="1" fillId="0" borderId="0" applyFont="0" applyFill="0" applyBorder="0" applyAlignment="0" applyProtection="0">
      <alignment horizontal="general" vertical="center"/>
    </xf>
    <xf numFmtId="0" fontId="2" fillId="0" borderId="0" applyFill="0" applyBorder="0" applyNumberFormat="0" applyAlignment="0" applyProtection="0">
      <alignment horizontal="general" vertical="center"/>
    </xf>
    <xf numFmtId="0" fontId="3" fillId="0" borderId="0" applyFill="0" applyBorder="0" applyNumberFormat="0" applyAlignment="0" applyProtection="0">
      <alignment horizontal="general" vertical="center"/>
    </xf>
    <xf numFmtId="0" fontId="1" fillId="2" borderId="1" applyFont="0" applyNumberFormat="0" applyAlignment="0" applyProtection="0">
      <alignment horizontal="general" vertical="center"/>
    </xf>
    <xf numFmtId="0" fontId="4" fillId="0" borderId="0" applyFill="0" applyBorder="0" applyNumberFormat="0" applyAlignment="0" applyProtection="0">
      <alignment horizontal="general" vertical="center"/>
    </xf>
    <xf numFmtId="0" fontId="5" fillId="0" borderId="0" applyFill="0" applyBorder="0" applyNumberFormat="0" applyAlignment="0" applyProtection="0">
      <alignment horizontal="general" vertical="center"/>
    </xf>
    <xf numFmtId="0" fontId="6" fillId="0" borderId="0" applyFill="0" applyBorder="0" applyNumberFormat="0" applyAlignment="0" applyProtection="0">
      <alignment horizontal="general" vertical="center"/>
    </xf>
    <xf numFmtId="0" fontId="7" fillId="0" borderId="2" applyFill="0" applyNumberFormat="0" applyAlignment="0" applyProtection="0">
      <alignment horizontal="general" vertical="center"/>
    </xf>
    <xf numFmtId="0" fontId="8" fillId="0" borderId="2" applyFill="0" applyNumberFormat="0" applyAlignment="0" applyProtection="0">
      <alignment horizontal="general" vertical="center"/>
    </xf>
    <xf numFmtId="0" fontId="9" fillId="0" borderId="3" applyFill="0" applyNumberFormat="0" applyAlignment="0" applyProtection="0">
      <alignment horizontal="general" vertical="center"/>
    </xf>
    <xf numFmtId="0" fontId="9" fillId="0" borderId="0" applyFill="0" applyBorder="0" applyNumberFormat="0" applyAlignment="0" applyProtection="0">
      <alignment horizontal="general" vertical="center"/>
    </xf>
    <xf numFmtId="0" fontId="10" fillId="3" borderId="4" applyNumberFormat="0" applyAlignment="0" applyProtection="0">
      <alignment horizontal="general" vertical="center"/>
    </xf>
    <xf numFmtId="0" fontId="11" fillId="4" borderId="5" applyNumberFormat="0" applyAlignment="0" applyProtection="0">
      <alignment horizontal="general" vertical="center"/>
    </xf>
    <xf numFmtId="0" fontId="12" fillId="4" borderId="4" applyNumberFormat="0" applyAlignment="0" applyProtection="0">
      <alignment horizontal="general" vertical="center"/>
    </xf>
    <xf numFmtId="0" fontId="13" fillId="5" borderId="6" applyNumberFormat="0" applyAlignment="0" applyProtection="0">
      <alignment horizontal="general" vertical="center"/>
    </xf>
    <xf numFmtId="0" fontId="14" fillId="0" borderId="7" applyFill="0" applyNumberFormat="0" applyAlignment="0" applyProtection="0">
      <alignment horizontal="general" vertical="center"/>
    </xf>
    <xf numFmtId="0" fontId="15" fillId="0" borderId="8" applyFill="0" applyNumberFormat="0" applyAlignment="0" applyProtection="0">
      <alignment horizontal="general" vertical="center"/>
    </xf>
    <xf numFmtId="0" fontId="16" fillId="6" borderId="0" applyBorder="0" applyNumberFormat="0" applyAlignment="0" applyProtection="0">
      <alignment horizontal="general" vertical="center"/>
    </xf>
    <xf numFmtId="0" fontId="17" fillId="7" borderId="0" applyBorder="0" applyNumberFormat="0" applyAlignment="0" applyProtection="0">
      <alignment horizontal="general" vertical="center"/>
    </xf>
    <xf numFmtId="0" fontId="18" fillId="8" borderId="0" applyBorder="0" applyNumberFormat="0" applyAlignment="0" applyProtection="0">
      <alignment horizontal="general" vertical="center"/>
    </xf>
    <xf numFmtId="0" fontId="19" fillId="9" borderId="0" applyBorder="0" applyNumberFormat="0" applyAlignment="0" applyProtection="0">
      <alignment horizontal="general" vertical="center"/>
    </xf>
    <xf numFmtId="0" fontId="1" fillId="10" borderId="0" applyBorder="0" applyNumberFormat="0" applyAlignment="0" applyProtection="0">
      <alignment horizontal="general" vertical="center"/>
    </xf>
    <xf numFmtId="0" fontId="1" fillId="11" borderId="0" applyBorder="0" applyNumberFormat="0" applyAlignment="0" applyProtection="0">
      <alignment horizontal="general" vertical="center"/>
    </xf>
    <xf numFmtId="0" fontId="19" fillId="12" borderId="0" applyBorder="0" applyNumberFormat="0" applyAlignment="0" applyProtection="0">
      <alignment horizontal="general" vertical="center"/>
    </xf>
    <xf numFmtId="0" fontId="19" fillId="13" borderId="0" applyBorder="0" applyNumberFormat="0" applyAlignment="0" applyProtection="0">
      <alignment horizontal="general" vertical="center"/>
    </xf>
    <xf numFmtId="0" fontId="1" fillId="14" borderId="0" applyBorder="0" applyNumberFormat="0" applyAlignment="0" applyProtection="0">
      <alignment horizontal="general" vertical="center"/>
    </xf>
    <xf numFmtId="0" fontId="1" fillId="15" borderId="0" applyBorder="0" applyNumberFormat="0" applyAlignment="0" applyProtection="0">
      <alignment horizontal="general" vertical="center"/>
    </xf>
    <xf numFmtId="0" fontId="19" fillId="16" borderId="0" applyBorder="0" applyNumberFormat="0" applyAlignment="0" applyProtection="0">
      <alignment horizontal="general" vertical="center"/>
    </xf>
    <xf numFmtId="0" fontId="19" fillId="17" borderId="0" applyBorder="0" applyNumberFormat="0" applyAlignment="0" applyProtection="0">
      <alignment horizontal="general" vertical="center"/>
    </xf>
    <xf numFmtId="0" fontId="1" fillId="18" borderId="0" applyBorder="0" applyNumberFormat="0" applyAlignment="0" applyProtection="0">
      <alignment horizontal="general" vertical="center"/>
    </xf>
    <xf numFmtId="0" fontId="1" fillId="19" borderId="0" applyBorder="0" applyNumberFormat="0" applyAlignment="0" applyProtection="0">
      <alignment horizontal="general" vertical="center"/>
    </xf>
    <xf numFmtId="0" fontId="19" fillId="20" borderId="0" applyBorder="0" applyNumberFormat="0" applyAlignment="0" applyProtection="0">
      <alignment horizontal="general" vertical="center"/>
    </xf>
    <xf numFmtId="0" fontId="19" fillId="21" borderId="0" applyBorder="0" applyNumberFormat="0" applyAlignment="0" applyProtection="0">
      <alignment horizontal="general" vertical="center"/>
    </xf>
    <xf numFmtId="0" fontId="1" fillId="22" borderId="0" applyBorder="0" applyNumberFormat="0" applyAlignment="0" applyProtection="0">
      <alignment horizontal="general" vertical="center"/>
    </xf>
    <xf numFmtId="0" fontId="1" fillId="23" borderId="0" applyBorder="0" applyNumberFormat="0" applyAlignment="0" applyProtection="0">
      <alignment horizontal="general" vertical="center"/>
    </xf>
    <xf numFmtId="0" fontId="19" fillId="24" borderId="0" applyBorder="0" applyNumberFormat="0" applyAlignment="0" applyProtection="0">
      <alignment horizontal="general" vertical="center"/>
    </xf>
    <xf numFmtId="0" fontId="19" fillId="25" borderId="0" applyBorder="0" applyNumberFormat="0" applyAlignment="0" applyProtection="0">
      <alignment horizontal="general" vertical="center"/>
    </xf>
    <xf numFmtId="0" fontId="1" fillId="26" borderId="0" applyBorder="0" applyNumberFormat="0" applyAlignment="0" applyProtection="0">
      <alignment horizontal="general" vertical="center"/>
    </xf>
    <xf numFmtId="0" fontId="1" fillId="27" borderId="0" applyBorder="0" applyNumberFormat="0" applyAlignment="0" applyProtection="0">
      <alignment horizontal="general" vertical="center"/>
    </xf>
    <xf numFmtId="0" fontId="19" fillId="28" borderId="0" applyBorder="0" applyNumberFormat="0" applyAlignment="0" applyProtection="0">
      <alignment horizontal="general" vertical="center"/>
    </xf>
    <xf numFmtId="0" fontId="19" fillId="29" borderId="0" applyBorder="0" applyNumberFormat="0" applyAlignment="0" applyProtection="0">
      <alignment horizontal="general" vertical="center"/>
    </xf>
    <xf numFmtId="0" fontId="1" fillId="30" borderId="0" applyBorder="0" applyNumberFormat="0" applyAlignment="0" applyProtection="0">
      <alignment horizontal="general" vertical="center"/>
    </xf>
    <xf numFmtId="0" fontId="1" fillId="31" borderId="0" applyBorder="0" applyNumberFormat="0" applyAlignment="0" applyProtection="0">
      <alignment horizontal="general" vertical="center"/>
    </xf>
    <xf numFmtId="0" fontId="19" fillId="32" borderId="0" applyBorder="0" applyNumberFormat="0" applyAlignment="0" applyProtection="0">
      <alignment horizontal="general" vertical="center"/>
    </xf>
    <xf numFmtId="174" fontId="20" fillId="0" borderId="9">
      <alignment horizontal="right" vertical="center"/>
    </xf>
    <xf numFmtId="175" fontId="20" fillId="0" borderId="9">
      <alignment horizontal="right" vertical="center"/>
    </xf>
    <xf numFmtId="10" fontId="20" fillId="0" borderId="9">
      <alignment horizontal="right" vertical="center"/>
    </xf>
    <xf numFmtId="176" fontId="20" fillId="0" borderId="9">
      <alignment horizontal="right" vertical="center"/>
    </xf>
    <xf numFmtId="49" fontId="20" fillId="0" borderId="9">
      <alignment horizontal="left" vertical="center" wrapText="1"/>
    </xf>
    <xf numFmtId="178" fontId="20" fillId="0" borderId="9">
      <alignment horizontal="right" vertical="center"/>
    </xf>
    <xf numFmtId="179" fontId="20" fillId="0" borderId="9">
      <alignment horizontal="right" vertical="center"/>
    </xf>
  </cellStyleXfs>
  <cellXfs count="178">
    <xf numFmtId="0" fontId="0" fillId="0" borderId="0" xfId="0"/>
    <xf numFmtId="0" fontId="24" fillId="0" borderId="0" xfId="0" applyFont="1" applyAlignment="1">
      <alignment horizontal="right" vertical="bottom"/>
    </xf>
    <xf numFmtId="0" fontId="32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top"/>
    </xf>
    <xf numFmtId="0" fontId="21" fillId="0" borderId="0" xfId="0" applyFont="1" applyAlignment="1">
      <alignment horizontal="left" vertical="center"/>
    </xf>
    <xf numFmtId="0" fontId="40" fillId="0" borderId="0" xfId="0" applyFont="1" applyAlignment="1">
      <alignment horizontal="center" vertical="center"/>
    </xf>
    <xf numFmtId="0" fontId="41" fillId="0" borderId="0" xfId="0" applyFont="1" applyAlignment="1">
      <alignment horizontal="center" vertical="center"/>
    </xf>
    <xf numFmtId="0" fontId="21" fillId="0" borderId="0" xfId="0" applyFont="1" applyAlignment="1">
      <alignment horizontal="right" vertical="center"/>
    </xf>
    <xf numFmtId="0" fontId="23" fillId="0" borderId="11" xfId="0" applyFont="1" applyBorder="1" applyAlignment="1">
      <alignment horizontal="center" vertical="center"/>
    </xf>
    <xf numFmtId="0" fontId="23" fillId="0" borderId="13" xfId="0" applyFont="1" applyBorder="1" applyAlignment="1">
      <alignment horizontal="center" vertical="center"/>
    </xf>
    <xf numFmtId="0" fontId="23" fillId="0" borderId="10" xfId="0" applyFont="1" applyBorder="1" applyAlignment="1">
      <alignment horizontal="center" vertical="center"/>
    </xf>
    <xf numFmtId="0" fontId="23" fillId="0" borderId="15" xfId="0" applyFont="1" applyBorder="1" applyAlignment="1">
      <alignment horizontal="center" vertical="center"/>
    </xf>
    <xf numFmtId="0" fontId="24" fillId="0" borderId="9" xfId="0" applyFont="1" applyBorder="1" applyAlignment="1">
      <alignment horizontal="left" vertical="center"/>
    </xf>
    <xf numFmtId="4" fontId="24" fillId="0" borderId="9" xfId="0" applyFont="1" applyBorder="1" applyNumberFormat="1" applyAlignment="1">
      <alignment horizontal="right" vertical="center"/>
    </xf>
    <xf numFmtId="49" fontId="25" fillId="0" borderId="9" xfId="53" applyFont="1">
      <alignment horizontal="left" vertical="center" wrapText="1"/>
    </xf>
    <xf numFmtId="4" fontId="24" fillId="0" borderId="9" xfId="0" applyFont="1" applyBorder="1" applyNumberFormat="1" applyAlignment="1" applyProtection="1">
      <alignment horizontal="right" vertical="center"/>
      <protection locked="0"/>
    </xf>
    <xf numFmtId="0" fontId="24" fillId="0" borderId="15" xfId="0" applyFont="1" applyBorder="1" applyAlignment="1">
      <alignment horizontal="left" vertical="center"/>
    </xf>
    <xf numFmtId="0" fontId="42" fillId="0" borderId="15" xfId="0" applyFont="1" applyBorder="1" applyAlignment="1">
      <alignment horizontal="center" vertical="center"/>
    </xf>
    <xf numFmtId="4" fontId="42" fillId="0" borderId="9" xfId="0" applyFont="1" applyBorder="1" applyNumberFormat="1" applyAlignment="1">
      <alignment horizontal="right" vertical="center"/>
    </xf>
    <xf numFmtId="0" fontId="42" fillId="0" borderId="9" xfId="0" applyFont="1" applyBorder="1" applyAlignment="1">
      <alignment horizontal="center" vertical="center"/>
    </xf>
    <xf numFmtId="0" fontId="42" fillId="0" borderId="15" xfId="0" applyFont="1" applyBorder="1" applyAlignment="1">
      <alignment horizontal="left" vertical="center"/>
    </xf>
    <xf numFmtId="0" fontId="42" fillId="0" borderId="9" xfId="0" applyFont="1" applyBorder="1" applyAlignment="1">
      <alignment horizontal="left" vertical="center"/>
    </xf>
    <xf numFmtId="176" fontId="42" fillId="0" borderId="9" xfId="0" applyFont="1" applyBorder="1" applyNumberFormat="1" applyAlignment="1">
      <alignment horizontal="right" vertical="center"/>
    </xf>
    <xf numFmtId="0" fontId="25" fillId="0" borderId="15" xfId="0" applyFont="1" applyBorder="1" applyAlignment="1">
      <alignment horizontal="left" vertical="center"/>
    </xf>
    <xf numFmtId="0" fontId="25" fillId="0" borderId="9" xfId="0" applyFont="1" applyBorder="1" applyAlignment="1">
      <alignment horizontal="left" vertical="center"/>
    </xf>
    <xf numFmtId="0" fontId="42" fillId="0" borderId="15" xfId="0" applyFont="1" applyBorder="1" applyAlignment="1" applyProtection="1">
      <alignment horizontal="center" vertical="center"/>
      <protection locked="0"/>
    </xf>
    <xf numFmtId="4" fontId="42" fillId="0" borderId="9" xfId="0" applyFont="1" applyBorder="1" applyNumberFormat="1" applyAlignment="1" applyProtection="1">
      <alignment horizontal="right" vertical="center"/>
      <protection locked="0"/>
    </xf>
    <xf numFmtId="176" fontId="25" fillId="0" borderId="0" xfId="52" applyFont="1" applyBorder="1">
      <alignment horizontal="right" vertical="center"/>
    </xf>
    <xf numFmtId="0" fontId="21" fillId="0" borderId="0" xfId="0" applyFont="1" applyProtection="1">
      <protection locked="0"/>
    </xf>
    <xf numFmtId="0" fontId="21" fillId="0" borderId="0" xfId="0" applyFont="1" applyAlignment="1" applyProtection="1">
      <alignment horizontal="right" vertical="center"/>
      <protection locked="0"/>
    </xf>
    <xf numFmtId="0" fontId="32" fillId="0" borderId="0" xfId="0" applyFont="1" applyAlignment="1" applyProtection="1">
      <alignment horizontal="center" vertical="center"/>
      <protection locked="0"/>
    </xf>
    <xf numFmtId="0" fontId="26" fillId="0" borderId="0" xfId="0" applyFont="1" applyAlignment="1">
      <alignment horizontal="center" vertical="center"/>
    </xf>
    <xf numFmtId="0" fontId="26" fillId="0" borderId="0" xfId="0" applyFont="1" applyAlignment="1" applyProtection="1">
      <alignment horizontal="center" vertical="center"/>
      <protection locked="0"/>
    </xf>
    <xf numFmtId="0" fontId="21" fillId="0" borderId="0" xfId="0" applyFont="1"/>
    <xf numFmtId="0" fontId="23" fillId="0" borderId="0" xfId="0" applyFont="1"/>
    <xf numFmtId="0" fontId="23" fillId="0" borderId="0" xfId="0" applyFont="1" applyProtection="1">
      <protection locked="0"/>
    </xf>
    <xf numFmtId="0" fontId="21" fillId="0" borderId="0" xfId="0" applyFont="1" applyAlignment="1" applyProtection="1">
      <alignment horizontal="right" vertical="bottom"/>
      <protection locked="0"/>
    </xf>
    <xf numFmtId="0" fontId="21" fillId="0" borderId="10" xfId="0" applyFont="1" applyBorder="1" applyAlignment="1" applyProtection="1">
      <alignment horizontal="center" vertical="center" wrapText="1"/>
      <protection locked="0"/>
    </xf>
    <xf numFmtId="0" fontId="21" fillId="0" borderId="17" xfId="0" applyFont="1" applyBorder="1" applyAlignment="1" applyProtection="1">
      <alignment horizontal="center" vertical="center" wrapText="1"/>
      <protection locked="0"/>
    </xf>
    <xf numFmtId="0" fontId="21" fillId="0" borderId="12" xfId="0" applyFont="1" applyBorder="1" applyAlignment="1" applyProtection="1">
      <alignment horizontal="center" vertical="center" wrapText="1"/>
      <protection locked="0"/>
    </xf>
    <xf numFmtId="0" fontId="21" fillId="0" borderId="12" xfId="0" applyFont="1" applyBorder="1" applyAlignment="1">
      <alignment horizontal="center" vertical="center" wrapText="1"/>
    </xf>
    <xf numFmtId="0" fontId="21" fillId="0" borderId="12" xfId="0" applyFont="1" applyBorder="1" applyAlignment="1" applyProtection="1">
      <alignment horizontal="center" vertical="center"/>
      <protection locked="0"/>
    </xf>
    <xf numFmtId="0" fontId="21" fillId="0" borderId="13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 wrapText="1"/>
    </xf>
    <xf numFmtId="0" fontId="21" fillId="0" borderId="19" xfId="0" applyFont="1" applyBorder="1" applyAlignment="1">
      <alignment horizontal="center" vertical="center" wrapText="1"/>
    </xf>
    <xf numFmtId="0" fontId="21" fillId="0" borderId="19" xfId="0" applyFont="1" applyBorder="1" applyAlignment="1" applyProtection="1">
      <alignment horizontal="center" vertical="center"/>
      <protection locked="0"/>
    </xf>
    <xf numFmtId="0" fontId="21" fillId="0" borderId="20" xfId="0" applyFont="1" applyBorder="1" applyAlignment="1">
      <alignment horizontal="center" vertical="center" wrapText="1"/>
    </xf>
    <xf numFmtId="0" fontId="34" fillId="0" borderId="10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/>
    </xf>
    <xf numFmtId="0" fontId="21" fillId="0" borderId="20" xfId="0" applyFont="1" applyBorder="1" applyAlignment="1">
      <alignment horizontal="center" vertical="center"/>
    </xf>
    <xf numFmtId="0" fontId="21" fillId="0" borderId="20" xfId="0" applyFont="1" applyBorder="1" applyAlignment="1" applyProtection="1">
      <alignment horizontal="center" vertical="center" wrapText="1"/>
      <protection locked="0"/>
    </xf>
    <xf numFmtId="0" fontId="21" fillId="0" borderId="11" xfId="0" applyFont="1" applyBorder="1" applyAlignment="1">
      <alignment horizontal="center" vertical="center"/>
    </xf>
    <xf numFmtId="0" fontId="21" fillId="0" borderId="9" xfId="0" applyFont="1" applyBorder="1" applyAlignment="1">
      <alignment horizontal="center" vertical="center"/>
    </xf>
    <xf numFmtId="0" fontId="21" fillId="0" borderId="9" xfId="0" applyFont="1" applyBorder="1" applyAlignment="1" applyProtection="1">
      <alignment horizontal="center" vertical="center"/>
      <protection locked="0"/>
    </xf>
    <xf numFmtId="0" fontId="21" fillId="0" borderId="11" xfId="0" applyFont="1" applyBorder="1" applyAlignment="1" applyProtection="1">
      <alignment horizontal="center" vertical="center"/>
      <protection locked="0"/>
    </xf>
    <xf numFmtId="0" fontId="24" fillId="0" borderId="9" xfId="0" applyFont="1" applyBorder="1" applyAlignment="1">
      <alignment horizontal="left" vertical="center" wrapText="1"/>
    </xf>
    <xf numFmtId="176" fontId="25" fillId="0" borderId="9" xfId="52" applyFont="1">
      <alignment horizontal="right" vertical="center"/>
    </xf>
    <xf numFmtId="0" fontId="24" fillId="0" borderId="9" xfId="0" applyFont="1" applyBorder="1" applyAlignment="1" applyProtection="1">
      <alignment horizontal="center" vertical="center"/>
      <protection locked="0"/>
    </xf>
    <xf numFmtId="0" fontId="24" fillId="0" borderId="9" xfId="0" applyFont="1" applyBorder="1" applyAlignment="1" applyProtection="1">
      <alignment horizontal="right" vertical="center"/>
      <protection locked="0"/>
    </xf>
    <xf numFmtId="0" fontId="21" fillId="0" borderId="0" xfId="0" applyFont="1" applyAlignment="1" applyProtection="1">
      <alignment horizontal="left" vertical="center" wrapText="1"/>
      <protection locked="0"/>
    </xf>
    <xf numFmtId="0" fontId="21" fillId="0" borderId="0" xfId="0" applyFont="1" applyAlignment="1">
      <alignment horizontal="left" vertical="center" wrapText="1"/>
    </xf>
    <xf numFmtId="0" fontId="21" fillId="0" borderId="0" xfId="0" applyFont="1" applyAlignment="1">
      <alignment vertical="bottom" wrapText="1"/>
    </xf>
    <xf numFmtId="0" fontId="21" fillId="0" borderId="0" xfId="0" applyFont="1" applyAlignment="1">
      <alignment horizontal="right" vertical="bottom"/>
    </xf>
    <xf numFmtId="0" fontId="23" fillId="0" borderId="10" xfId="0" applyFont="1" applyBorder="1" applyAlignment="1">
      <alignment horizontal="center" vertical="center" wrapText="1"/>
    </xf>
    <xf numFmtId="0" fontId="23" fillId="0" borderId="9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3" fillId="0" borderId="9" xfId="0" applyFont="1" applyBorder="1" applyAlignment="1" applyProtection="1">
      <alignment horizontal="center" vertical="center" wrapText="1"/>
      <protection locked="0"/>
    </xf>
    <xf numFmtId="0" fontId="23" fillId="0" borderId="9" xfId="0" applyFont="1" applyBorder="1" applyAlignment="1" applyProtection="1">
      <alignment horizontal="center" vertical="center"/>
      <protection locked="0"/>
    </xf>
    <xf numFmtId="0" fontId="24" fillId="0" borderId="9" xfId="0" applyFont="1" applyBorder="1" applyAlignment="1">
      <alignment horizontal="left" vertical="center" wrapText="1" indent="1"/>
    </xf>
    <xf numFmtId="0" fontId="24" fillId="0" borderId="9" xfId="0" applyFont="1" applyBorder="1" applyAlignment="1">
      <alignment horizontal="left" vertical="center" wrapText="1" indent="2"/>
    </xf>
    <xf numFmtId="0" fontId="21" fillId="0" borderId="9" xfId="0" applyFont="1" applyBorder="1" applyAlignment="1" applyProtection="1">
      <alignment horizontal="center" vertical="center" wrapText="1"/>
      <protection locked="0"/>
    </xf>
    <xf numFmtId="0" fontId="21" fillId="0" borderId="9" xfId="0" applyFont="1" applyBorder="1" applyAlignment="1">
      <alignment horizontal="center" vertical="center" wrapText="1"/>
    </xf>
    <xf numFmtId="0" fontId="24" fillId="0" borderId="0" xfId="0" applyFont="1" applyAlignment="1">
      <alignment horizontal="right" vertical="center"/>
    </xf>
    <xf numFmtId="0" fontId="39" fillId="0" borderId="0" xfId="0" applyFont="1" applyAlignment="1">
      <alignment horizontal="center" vertical="center"/>
    </xf>
    <xf numFmtId="0" fontId="21" fillId="0" borderId="0" xfId="0" applyFont="1" applyAlignment="1" applyProtection="1">
      <alignment horizontal="left" vertical="center"/>
      <protection locked="0"/>
    </xf>
    <xf numFmtId="0" fontId="23" fillId="0" borderId="10" xfId="0" applyFont="1" applyBorder="1" applyAlignment="1" applyProtection="1">
      <alignment horizontal="center" vertical="center"/>
      <protection locked="0"/>
    </xf>
    <xf numFmtId="0" fontId="23" fillId="0" borderId="15" xfId="0" applyFont="1" applyBorder="1" applyAlignment="1">
      <alignment horizontal="center" vertical="center" wrapText="1"/>
    </xf>
    <xf numFmtId="0" fontId="42" fillId="0" borderId="9" xfId="0" applyFont="1" applyBorder="1" applyAlignment="1">
      <alignment vertical="center"/>
    </xf>
    <xf numFmtId="49" fontId="42" fillId="0" borderId="9" xfId="53" applyFont="1">
      <alignment horizontal="left" vertical="center" wrapText="1"/>
    </xf>
    <xf numFmtId="0" fontId="25" fillId="0" borderId="9" xfId="0" applyFont="1" applyBorder="1" applyAlignment="1">
      <alignment vertical="center"/>
    </xf>
    <xf numFmtId="0" fontId="24" fillId="0" borderId="9" xfId="0" applyFont="1" applyBorder="1" applyAlignment="1">
      <alignment vertical="center"/>
    </xf>
    <xf numFmtId="0" fontId="42" fillId="0" borderId="9" xfId="0" applyFont="1" applyBorder="1" applyAlignment="1" applyProtection="1">
      <alignment horizontal="center" vertical="center"/>
      <protection locked="0"/>
    </xf>
    <xf numFmtId="0" fontId="21" fillId="0" borderId="0" xfId="0" applyFont="1" applyAlignment="1">
      <alignment vertical="top"/>
    </xf>
    <xf numFmtId="0" fontId="22" fillId="0" borderId="0" xfId="0" applyFont="1" applyAlignment="1">
      <alignment horizontal="center" vertical="center"/>
    </xf>
    <xf numFmtId="0" fontId="27" fillId="0" borderId="0" xfId="0" applyFont="1"/>
    <xf numFmtId="49" fontId="23" fillId="0" borderId="11" xfId="0" applyFont="1" applyBorder="1" applyNumberFormat="1" applyAlignment="1">
      <alignment horizontal="center" vertical="center" wrapText="1"/>
    </xf>
    <xf numFmtId="49" fontId="23" fillId="0" borderId="13" xfId="0" applyFont="1" applyBorder="1" applyNumberFormat="1" applyAlignment="1">
      <alignment horizontal="center" vertical="center" wrapText="1"/>
    </xf>
    <xf numFmtId="0" fontId="23" fillId="0" borderId="17" xfId="0" applyFont="1" applyBorder="1" applyAlignment="1">
      <alignment horizontal="center" vertical="center"/>
    </xf>
    <xf numFmtId="0" fontId="23" fillId="0" borderId="12" xfId="0" applyFont="1" applyBorder="1" applyAlignment="1">
      <alignment horizontal="center" vertical="center"/>
    </xf>
    <xf numFmtId="49" fontId="23" fillId="0" borderId="15" xfId="0" applyFont="1" applyBorder="1" applyNumberFormat="1" applyAlignment="1">
      <alignment horizontal="center" vertical="center"/>
    </xf>
    <xf numFmtId="49" fontId="23" fillId="0" borderId="20" xfId="0" applyFont="1" applyBorder="1" applyNumberFormat="1" applyAlignment="1">
      <alignment horizontal="center" vertical="center"/>
    </xf>
    <xf numFmtId="0" fontId="23" fillId="0" borderId="20" xfId="0" applyFont="1" applyBorder="1" applyAlignment="1">
      <alignment horizontal="center" vertical="center"/>
    </xf>
    <xf numFmtId="49" fontId="23" fillId="0" borderId="9" xfId="0" applyFont="1" applyBorder="1" applyNumberFormat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21" fillId="0" borderId="0" xfId="0" applyFont="1" applyAlignment="1">
      <alignment horizontal="center" vertical="bottom" wrapText="1"/>
    </xf>
    <xf numFmtId="0" fontId="21" fillId="0" borderId="0" xfId="0" applyFont="1" applyAlignment="1">
      <alignment horizontal="right" vertical="bottom" wrapText="1"/>
    </xf>
    <xf numFmtId="0" fontId="37" fillId="0" borderId="0" xfId="0" applyFont="1" applyAlignment="1">
      <alignment horizontal="center" vertical="center" wrapText="1"/>
    </xf>
    <xf numFmtId="0" fontId="38" fillId="0" borderId="9" xfId="0" applyFont="1" applyBorder="1" applyAlignment="1">
      <alignment horizontal="center" vertical="center" wrapText="1"/>
    </xf>
    <xf numFmtId="0" fontId="38" fillId="0" borderId="11" xfId="0" applyFont="1" applyBorder="1" applyAlignment="1">
      <alignment horizontal="center" vertical="center" wrapText="1"/>
    </xf>
    <xf numFmtId="4" fontId="24" fillId="0" borderId="11" xfId="0" applyFont="1" applyBorder="1" applyNumberFormat="1" applyAlignment="1">
      <alignment horizontal="right" vertical="center"/>
    </xf>
    <xf numFmtId="49" fontId="21" fillId="0" borderId="0" xfId="0" applyFont="1" applyNumberFormat="1"/>
    <xf numFmtId="0" fontId="23" fillId="0" borderId="10" xfId="0" applyFont="1" applyBorder="1" applyAlignment="1" applyProtection="1">
      <alignment horizontal="center" vertical="center" wrapText="1"/>
      <protection locked="0"/>
    </xf>
    <xf numFmtId="0" fontId="35" fillId="0" borderId="9" xfId="0" applyFont="1" applyBorder="1" applyAlignment="1">
      <alignment horizontal="center" vertical="center"/>
    </xf>
    <xf numFmtId="0" fontId="23" fillId="0" borderId="9" xfId="0" applyFont="1" applyBorder="1" applyAlignment="1">
      <alignment horizontal="center" vertical="center" wrapText="1"/>
    </xf>
    <xf numFmtId="0" fontId="23" fillId="0" borderId="14" xfId="0" applyFont="1" applyBorder="1" applyAlignment="1" applyProtection="1">
      <alignment horizontal="center" vertical="center" wrapText="1"/>
      <protection locked="0"/>
    </xf>
    <xf numFmtId="0" fontId="23" fillId="0" borderId="14" xfId="0" applyFont="1" applyBorder="1" applyAlignment="1">
      <alignment horizontal="center" vertical="center" wrapText="1"/>
    </xf>
    <xf numFmtId="0" fontId="23" fillId="0" borderId="15" xfId="0" applyFont="1" applyBorder="1" applyAlignment="1" applyProtection="1">
      <alignment horizontal="center" vertical="center" wrapText="1"/>
      <protection locked="0"/>
    </xf>
    <xf numFmtId="0" fontId="35" fillId="0" borderId="9" xfId="0" applyFont="1" applyBorder="1" applyAlignment="1">
      <alignment horizontal="center" vertical="center" wrapText="1"/>
    </xf>
    <xf numFmtId="0" fontId="36" fillId="0" borderId="9" xfId="0" applyFont="1" applyBorder="1" applyAlignment="1">
      <alignment horizontal="center" vertical="bottom"/>
    </xf>
    <xf numFmtId="49" fontId="25" fillId="0" borderId="9" xfId="0" applyFont="1" applyBorder="1" applyNumberFormat="1" applyAlignment="1">
      <alignment horizontal="left" vertical="center" wrapText="1"/>
    </xf>
    <xf numFmtId="49" fontId="25" fillId="0" borderId="9" xfId="53" applyFont="1" applyAlignment="1">
      <alignment horizontal="left" vertical="center" wrapText="1" indent="1"/>
    </xf>
    <xf numFmtId="0" fontId="21" fillId="0" borderId="11" xfId="0" applyFont="1" applyBorder="1" applyAlignment="1" applyProtection="1">
      <alignment horizontal="center" vertical="center" wrapText="1"/>
      <protection locked="0"/>
    </xf>
    <xf numFmtId="0" fontId="24" fillId="0" borderId="12" xfId="0" applyFont="1" applyBorder="1" applyAlignment="1">
      <alignment horizontal="left" vertical="center"/>
    </xf>
    <xf numFmtId="0" fontId="24" fillId="0" borderId="13" xfId="0" applyFont="1" applyBorder="1" applyAlignment="1">
      <alignment horizontal="left" vertical="center"/>
    </xf>
    <xf numFmtId="0" fontId="34" fillId="0" borderId="0" xfId="0" applyFont="1" applyAlignment="1">
      <alignment horizontal="left" vertical="center"/>
    </xf>
    <xf numFmtId="0" fontId="35" fillId="0" borderId="10" xfId="0" applyFont="1" applyBorder="1" applyAlignment="1">
      <alignment horizontal="center" vertical="center" wrapText="1"/>
    </xf>
    <xf numFmtId="4" fontId="24" fillId="0" borderId="9" xfId="0" applyFont="1" applyBorder="1" applyNumberFormat="1" applyAlignment="1" applyProtection="1">
      <alignment horizontal="right" vertical="center" wrapText="1"/>
      <protection locked="0"/>
    </xf>
    <xf numFmtId="0" fontId="24" fillId="0" borderId="0" xfId="0" applyFont="1" applyAlignment="1" applyProtection="1">
      <alignment horizontal="right" vertical="center"/>
      <protection locked="0"/>
    </xf>
    <xf numFmtId="0" fontId="33" fillId="0" borderId="9" xfId="0" applyFont="1" applyBorder="1" applyAlignment="1">
      <alignment horizontal="left" vertical="center" wrapText="1"/>
    </xf>
    <xf numFmtId="0" fontId="33" fillId="0" borderId="9" xfId="0" applyFont="1" applyBorder="1" applyAlignment="1">
      <alignment vertical="center" wrapText="1"/>
    </xf>
    <xf numFmtId="0" fontId="33" fillId="0" borderId="9" xfId="0" applyFont="1" applyBorder="1" applyAlignment="1">
      <alignment horizontal="center" vertical="center" wrapText="1"/>
    </xf>
    <xf numFmtId="0" fontId="33" fillId="0" borderId="9" xfId="0" applyFont="1" applyBorder="1" applyAlignment="1" applyProtection="1">
      <alignment horizontal="center" vertical="center"/>
      <protection locked="0"/>
    </xf>
    <xf numFmtId="0" fontId="33" fillId="0" borderId="9" xfId="0" applyFont="1" applyBorder="1" applyAlignment="1">
      <alignment horizontal="left" vertical="center" wrapText="1" indent="1"/>
    </xf>
    <xf numFmtId="0" fontId="33" fillId="0" borderId="9" xfId="0" applyFont="1" applyBorder="1" applyAlignment="1" applyProtection="1">
      <alignment horizontal="left" vertical="center" wrapText="1"/>
      <protection locked="0"/>
    </xf>
    <xf numFmtId="0" fontId="21" fillId="0" borderId="9" xfId="0" applyFont="1" applyBorder="1" applyAlignment="1">
      <alignment horizontal="left" vertical="center" wrapText="1"/>
    </xf>
    <xf numFmtId="0" fontId="23" fillId="0" borderId="0" xfId="0" applyFont="1" applyAlignment="1">
      <alignment horizontal="left" vertical="center" wrapText="1"/>
    </xf>
    <xf numFmtId="0" fontId="23" fillId="0" borderId="0" xfId="0" applyFont="1" applyAlignment="1">
      <alignment vertical="bottom" wrapText="1"/>
    </xf>
    <xf numFmtId="0" fontId="27" fillId="0" borderId="0" xfId="0" applyFont="1" applyFill="1" applyBorder="1" applyAlignment="1">
      <alignment horizontal="left" vertical="center"/>
    </xf>
    <xf numFmtId="0" fontId="32" fillId="0" borderId="0" xfId="0" applyFont="1" applyAlignment="1">
      <alignment horizontal="center" vertical="center" wrapText="1"/>
    </xf>
    <xf numFmtId="0" fontId="24" fillId="0" borderId="0" xfId="0" applyFont="1" applyAlignment="1" applyProtection="1">
      <alignment horizontal="right" vertical="bottom"/>
      <protection locked="0"/>
    </xf>
    <xf numFmtId="0" fontId="23" fillId="0" borderId="17" xfId="0" applyFont="1" applyBorder="1" applyAlignment="1">
      <alignment horizontal="center" vertical="center" wrapText="1"/>
    </xf>
    <xf numFmtId="0" fontId="23" fillId="0" borderId="12" xfId="0" applyFont="1" applyBorder="1" applyAlignment="1" applyProtection="1">
      <alignment horizontal="center" vertical="center" wrapText="1"/>
      <protection locked="0"/>
    </xf>
    <xf numFmtId="0" fontId="23" fillId="0" borderId="12" xfId="0" applyFont="1" applyBorder="1" applyAlignment="1" applyProtection="1">
      <alignment horizontal="center" vertical="center"/>
      <protection locked="0"/>
    </xf>
    <xf numFmtId="0" fontId="23" fillId="0" borderId="18" xfId="0" applyFont="1" applyBorder="1" applyAlignment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  <protection locked="0"/>
    </xf>
    <xf numFmtId="0" fontId="23" fillId="0" borderId="19" xfId="0" applyFont="1" applyBorder="1" applyAlignment="1">
      <alignment horizontal="center" vertical="center" wrapText="1"/>
    </xf>
    <xf numFmtId="0" fontId="23" fillId="0" borderId="19" xfId="0" applyFont="1" applyBorder="1" applyAlignment="1" applyProtection="1">
      <alignment horizontal="center" vertical="center"/>
      <protection locked="0"/>
    </xf>
    <xf numFmtId="0" fontId="23" fillId="0" borderId="19" xfId="0" applyFont="1" applyBorder="1" applyAlignment="1" applyProtection="1">
      <alignment horizontal="center" vertical="center" wrapText="1"/>
      <protection locked="0"/>
    </xf>
    <xf numFmtId="0" fontId="23" fillId="0" borderId="20" xfId="0" applyFont="1" applyBorder="1" applyAlignment="1">
      <alignment horizontal="center" vertical="center" wrapText="1"/>
    </xf>
    <xf numFmtId="0" fontId="23" fillId="0" borderId="20" xfId="0" applyFont="1" applyBorder="1" applyAlignment="1" applyProtection="1">
      <alignment horizontal="center" vertical="center" wrapText="1"/>
      <protection locked="0"/>
    </xf>
    <xf numFmtId="0" fontId="23" fillId="0" borderId="20" xfId="0" applyFont="1" applyBorder="1" applyAlignment="1" applyProtection="1">
      <alignment horizontal="center" vertical="center"/>
      <protection locked="0"/>
    </xf>
    <xf numFmtId="0" fontId="24" fillId="0" borderId="15" xfId="0" applyFont="1" applyBorder="1" applyAlignment="1">
      <alignment horizontal="left" vertical="center" wrapText="1"/>
    </xf>
    <xf numFmtId="0" fontId="24" fillId="0" borderId="20" xfId="0" applyFont="1" applyBorder="1" applyAlignment="1">
      <alignment horizontal="left" vertical="center" wrapText="1"/>
    </xf>
    <xf numFmtId="0" fontId="24" fillId="0" borderId="20" xfId="0" applyFont="1" applyBorder="1" applyAlignment="1">
      <alignment horizontal="right" vertical="center"/>
    </xf>
    <xf numFmtId="0" fontId="24" fillId="0" borderId="20" xfId="0" applyFont="1" applyBorder="1" applyAlignment="1">
      <alignment horizontal="center" vertical="center" wrapText="1"/>
    </xf>
    <xf numFmtId="179" fontId="25" fillId="0" borderId="9" xfId="55" applyFont="1" applyAlignment="1">
      <alignment horizontal="center" vertical="center"/>
    </xf>
    <xf numFmtId="0" fontId="24" fillId="0" borderId="21" xfId="0" applyFont="1" applyBorder="1" applyAlignment="1">
      <alignment horizontal="center" vertical="center"/>
    </xf>
    <xf numFmtId="0" fontId="24" fillId="0" borderId="19" xfId="0" applyFont="1" applyBorder="1" applyAlignment="1">
      <alignment horizontal="left" vertical="center"/>
    </xf>
    <xf numFmtId="0" fontId="24" fillId="0" borderId="0" xfId="0" applyFont="1" applyAlignment="1" applyProtection="1">
      <alignment vertical="top" wrapText="1"/>
      <protection locked="0"/>
    </xf>
    <xf numFmtId="0" fontId="24" fillId="0" borderId="0" xfId="0" applyFont="1" applyAlignment="1" applyProtection="1">
      <alignment horizontal="right" vertical="center" wrapText="1"/>
      <protection locked="0"/>
    </xf>
    <xf numFmtId="0" fontId="24" fillId="0" borderId="0" xfId="0" applyFont="1" applyAlignment="1">
      <alignment horizontal="right" vertical="center" wrapText="1"/>
    </xf>
    <xf numFmtId="0" fontId="26" fillId="0" borderId="0" xfId="0" applyFont="1" applyAlignment="1">
      <alignment horizontal="center" vertical="center" wrapText="1"/>
    </xf>
    <xf numFmtId="0" fontId="26" fillId="0" borderId="0" xfId="0" applyFont="1" applyAlignment="1" applyProtection="1">
      <alignment horizontal="center" vertical="center" wrapText="1"/>
      <protection locked="0"/>
    </xf>
    <xf numFmtId="0" fontId="24" fillId="0" borderId="0" xfId="0" applyFont="1" applyAlignment="1" applyProtection="1">
      <alignment horizontal="right" vertical="bottom" wrapText="1"/>
      <protection locked="0"/>
    </xf>
    <xf numFmtId="4" fontId="24" fillId="0" borderId="20" xfId="0" applyFont="1" applyBorder="1" applyNumberFormat="1" applyAlignment="1" applyProtection="1">
      <alignment horizontal="right" vertical="center"/>
      <protection locked="0"/>
    </xf>
    <xf numFmtId="0" fontId="24" fillId="0" borderId="20" xfId="0" applyFont="1" applyBorder="1" applyAlignment="1">
      <alignment horizontal="left" vertical="center"/>
    </xf>
    <xf numFmtId="0" fontId="23" fillId="0" borderId="14" xfId="0" applyFont="1" applyBorder="1" applyAlignment="1">
      <alignment horizontal="center" vertical="center"/>
    </xf>
    <xf numFmtId="0" fontId="23" fillId="0" borderId="16" xfId="0" applyFont="1" applyBorder="1" applyAlignment="1">
      <alignment horizontal="center" vertical="center" wrapText="1"/>
    </xf>
    <xf numFmtId="176" fontId="25" fillId="0" borderId="9" xfId="0" applyFont="1" applyBorder="1" applyNumberFormat="1" applyAlignment="1">
      <alignment horizontal="right" vertical="center"/>
    </xf>
    <xf numFmtId="49" fontId="20" fillId="0" borderId="0" xfId="53" applyBorder="1">
      <alignment horizontal="left" vertical="center" wrapText="1"/>
    </xf>
    <xf numFmtId="49" fontId="20" fillId="0" borderId="0" xfId="53" applyBorder="1" applyAlignment="1">
      <alignment horizontal="right" vertical="center" wrapText="1"/>
    </xf>
    <xf numFmtId="49" fontId="28" fillId="0" borderId="0" xfId="53" applyFont="1" applyBorder="1" applyAlignment="1">
      <alignment horizontal="center" vertical="center" wrapText="1"/>
    </xf>
    <xf numFmtId="49" fontId="29" fillId="0" borderId="0" xfId="53" applyFont="1" applyBorder="1">
      <alignment horizontal="left" vertical="center" wrapText="1"/>
    </xf>
    <xf numFmtId="49" fontId="30" fillId="0" borderId="9" xfId="53" applyFont="1" applyAlignment="1">
      <alignment horizontal="center" vertical="center" wrapText="1"/>
    </xf>
    <xf numFmtId="49" fontId="31" fillId="0" borderId="9" xfId="53" applyAlignment="1">
      <alignment horizontal="center" vertical="center" wrapText="1"/>
    </xf>
    <xf numFmtId="49" fontId="30" fillId="0" borderId="9" xfId="53" applyFont="1">
      <alignment horizontal="left" vertical="center" wrapText="1"/>
    </xf>
    <xf numFmtId="179" fontId="20" fillId="0" borderId="9" xfId="55">
      <alignment horizontal="right" vertical="center"/>
    </xf>
    <xf numFmtId="176" fontId="20" fillId="0" borderId="9" xfId="52">
      <alignment horizontal="right" vertical="center"/>
    </xf>
    <xf numFmtId="179" fontId="20" fillId="0" borderId="9" xfId="0" applyFont="1" applyBorder="1" applyNumberFormat="1" applyAlignment="1">
      <alignment horizontal="left" vertical="center"/>
    </xf>
    <xf numFmtId="176" fontId="20" fillId="0" borderId="9" xfId="0" applyFont="1" applyBorder="1" applyNumberFormat="1" applyAlignment="1">
      <alignment horizontal="left" vertical="center"/>
    </xf>
    <xf numFmtId="0" fontId="24" fillId="0" borderId="9" xfId="0" applyFont="1" applyBorder="1" applyAlignment="1" applyProtection="1">
      <alignment horizontal="left" vertical="center" wrapText="1"/>
      <protection locked="0"/>
    </xf>
    <xf numFmtId="0" fontId="24" fillId="0" borderId="9" xfId="0" applyFont="1" applyBorder="1" applyAlignment="1" applyProtection="1">
      <alignment horizontal="left" vertical="center"/>
      <protection locked="0"/>
    </xf>
    <xf numFmtId="0" fontId="24" fillId="0" borderId="11" xfId="0" applyFont="1" applyBorder="1" applyAlignment="1" applyProtection="1">
      <alignment horizontal="center" vertical="center" wrapText="1"/>
      <protection locked="0"/>
    </xf>
    <xf numFmtId="0" fontId="24" fillId="0" borderId="12" xfId="0" applyFont="1" applyBorder="1" applyAlignment="1" applyProtection="1">
      <alignment horizontal="left" vertical="center" wrapText="1"/>
      <protection locked="0"/>
    </xf>
    <xf numFmtId="0" fontId="24" fillId="0" borderId="13" xfId="0" applyFont="1" applyBorder="1" applyAlignment="1" applyProtection="1">
      <alignment horizontal="left" vertical="center" wrapText="1"/>
      <protection locked="0"/>
    </xf>
  </cellXfs>
  <cellStyles count="57">
    <cellStyle name="Normal" xfId="0" builtinId="0"/>
    <cellStyle name="千位分隔" xfId="1"/>
    <cellStyle name="货币" xfId="2"/>
    <cellStyle name="百分比" xfId="3"/>
    <cellStyle name="千位分隔[0]" xfId="4"/>
    <cellStyle name="货币[0]" xfId="5"/>
    <cellStyle name="超链接" xfId="6"/>
    <cellStyle name="已访问的超链接" xfId="7"/>
    <cellStyle name="注释" xfId="8"/>
    <cellStyle name="警告文本" xfId="9"/>
    <cellStyle name="标题" xfId="10"/>
    <cellStyle name="解释性文本" xfId="11"/>
    <cellStyle name="标题 1" xfId="12"/>
    <cellStyle name="标题 2" xfId="13"/>
    <cellStyle name="标题 3" xfId="14"/>
    <cellStyle name="标题 4" xfId="15"/>
    <cellStyle name="输入" xfId="16"/>
    <cellStyle name="输出" xfId="17"/>
    <cellStyle name="计算" xfId="18"/>
    <cellStyle name="检查单元格" xfId="19"/>
    <cellStyle name="链接单元格" xfId="20"/>
    <cellStyle name="汇总" xfId="21"/>
    <cellStyle name="好" xfId="22"/>
    <cellStyle name="差" xfId="23"/>
    <cellStyle name="适中" xfId="24"/>
    <cellStyle name="强调文字颜色 1" xfId="25"/>
    <cellStyle name="20% - 强调文字颜色 1" xfId="26"/>
    <cellStyle name="40% - 强调文字颜色 1" xfId="27"/>
    <cellStyle name="60% - 强调文字颜色 1" xfId="28"/>
    <cellStyle name="强调文字颜色 2" xfId="29"/>
    <cellStyle name="20% - 强调文字颜色 2" xfId="30"/>
    <cellStyle name="40% - 强调文字颜色 2" xfId="31"/>
    <cellStyle name="60% - 强调文字颜色 2" xfId="32"/>
    <cellStyle name="强调文字颜色 3" xfId="33"/>
    <cellStyle name="20% - 强调文字颜色 3" xfId="34"/>
    <cellStyle name="40% - 强调文字颜色 3" xfId="35"/>
    <cellStyle name="60% - 强调文字颜色 3" xfId="36"/>
    <cellStyle name="强调文字颜色 4" xfId="37"/>
    <cellStyle name="20% - 强调文字颜色 4" xfId="38"/>
    <cellStyle name="40% - 强调文字颜色 4" xfId="39"/>
    <cellStyle name="60% - 强调文字颜色 4" xfId="40"/>
    <cellStyle name="强调文字颜色 5" xfId="41"/>
    <cellStyle name="20% - 强调文字颜色 5" xfId="42"/>
    <cellStyle name="40% - 强调文字颜色 5" xfId="43"/>
    <cellStyle name="60% - 强调文字颜色 5" xfId="44"/>
    <cellStyle name="强调文字颜色 6" xfId="45"/>
    <cellStyle name="20% - 强调文字颜色 6" xfId="46"/>
    <cellStyle name="40% - 强调文字颜色 6" xfId="47"/>
    <cellStyle name="60% - 强调文字颜色 6" xfId="48"/>
    <cellStyle name="DateTimeStyle" xfId="49"/>
    <cellStyle name="DateStyle" xfId="50"/>
    <cellStyle name="PercentStyle" xfId="51"/>
    <cellStyle name="NumberStyle" xfId="52"/>
    <cellStyle name="TextStyle" xfId="53"/>
    <cellStyle name="MoneyStyle" xfId="52"/>
    <cellStyle name="TimeStyle" xfId="54"/>
    <cellStyle name="IntegralNumberStyle" xfId="55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worksheet" Target="worksheets/sheet14.xml"/><Relationship Id="rId15" Type="http://schemas.openxmlformats.org/officeDocument/2006/relationships/worksheet" Target="worksheets/sheet15.xml"/><Relationship Id="rId16" Type="http://schemas.openxmlformats.org/officeDocument/2006/relationships/worksheet" Target="worksheets/sheet16.xml"/><Relationship Id="rId17" Type="http://schemas.openxmlformats.org/officeDocument/2006/relationships/worksheet" Target="worksheets/sheet17.xml"/><Relationship Id="rId18" Type="http://schemas.openxmlformats.org/officeDocument/2006/relationships/sharedStrings" Target="sharedStrings.xml"/><Relationship Id="rId19" Type="http://schemas.openxmlformats.org/officeDocument/2006/relationships/styles" Target="styles.xml"/><Relationship Id="rId20" Type="http://schemas.openxmlformats.org/officeDocument/2006/relationships/theme" Target="theme/theme1.xml"/><Relationship Id="rId21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70FE513C-8088-98D1-D568-D512F13679A2}" mc:Ignorable="x14ac xr xr2 xr3">
  <sheetPr>
    <outlinePr summaryRight="0"/>
  </sheetPr>
  <dimension ref="A1:D21"/>
  <sheetViews>
    <sheetView showZeros="0" topLeftCell="A7" workbookViewId="0" tabSelected="1">
      <selection activeCell="D3" sqref="D3"/>
    </sheetView>
  </sheetViews>
  <sheetFormatPr defaultRowHeight="14.25" defaultColWidth="8.00390625" customHeight="1"/>
  <cols>
    <col min="1" max="1" width="39.57421875" customWidth="1"/>
    <col min="2" max="2" width="46.28125" customWidth="1"/>
    <col min="3" max="3" width="40.421875" customWidth="1"/>
    <col min="4" max="4" width="50.140625" customWidth="1"/>
  </cols>
  <sheetData>
    <row r="1" ht="12" customHeight="1">
      <c r="D1" s="1" t="s">
        <v>0</v>
      </c>
    </row>
    <row r="2" ht="36" customHeight="1">
      <c r="A2" s="2" t="s">
        <v>1</v>
      </c>
      <c r="B2" s="3"/>
      <c r="C2" s="3"/>
      <c r="D2" s="3"/>
    </row>
    <row r="3" ht="30" customHeight="1">
      <c r="A3" s="4" t="str">
        <f>"单位名称："&amp;"维西傈僳族自治县人民检察院"</f>
        <v>单位名称：维西傈僳族自治县人民检察院</v>
      </c>
      <c r="B3" s="5"/>
      <c r="C3" s="6"/>
      <c r="D3" s="7" t="s">
        <v>3</v>
      </c>
    </row>
    <row r="4" ht="19.5" customHeight="1">
      <c r="A4" s="8" t="s">
        <v>4</v>
      </c>
      <c r="B4" s="9"/>
      <c r="C4" s="8" t="s">
        <v>5</v>
      </c>
      <c r="D4" s="9"/>
    </row>
    <row r="5" ht="19.5" customHeight="1">
      <c r="A5" s="10" t="s">
        <v>6</v>
      </c>
      <c r="B5" s="10" t="s">
        <v>7</v>
      </c>
      <c r="C5" s="10" t="s">
        <v>8</v>
      </c>
      <c r="D5" s="10" t="s">
        <v>7</v>
      </c>
    </row>
    <row r="6" ht="19.5" customHeight="1">
      <c r="A6" s="11"/>
      <c r="B6" s="11"/>
      <c r="C6" s="11"/>
      <c r="D6" s="11"/>
    </row>
    <row r="7" ht="25.5" customHeight="1">
      <c r="A7" s="12" t="s">
        <v>9</v>
      </c>
      <c r="B7" s="13">
        <v>11205880.31</v>
      </c>
      <c r="C7" s="14" t="str">
        <f>"一"&amp;"、"&amp;"公共安全支出"</f>
        <v>一、公共安全支出</v>
      </c>
      <c r="D7" s="13">
        <v>11644617.72</v>
      </c>
    </row>
    <row r="8" ht="25.5" customHeight="1">
      <c r="A8" s="12" t="s">
        <v>11</v>
      </c>
      <c r="B8" s="13"/>
      <c r="C8" s="14" t="str">
        <f>"二"&amp;"、"&amp;"社会保障和就业支出"</f>
        <v>二、社会保障和就业支出</v>
      </c>
      <c r="D8" s="13">
        <v>1214858.72</v>
      </c>
    </row>
    <row r="9" ht="25.5" customHeight="1">
      <c r="A9" s="12" t="s">
        <v>13</v>
      </c>
      <c r="B9" s="13"/>
      <c r="C9" s="14" t="str">
        <f>"三"&amp;"、"&amp;"卫生健康支出"</f>
        <v>三、卫生健康支出</v>
      </c>
      <c r="D9" s="13">
        <v>1133532.78</v>
      </c>
    </row>
    <row r="10" ht="25.5" customHeight="1">
      <c r="A10" s="12" t="s">
        <v>15</v>
      </c>
      <c r="B10" s="15"/>
      <c r="C10" s="14" t="str">
        <f>"四"&amp;"、"&amp;"住房保障支出"</f>
        <v>四、住房保障支出</v>
      </c>
      <c r="D10" s="13">
        <v>973271.09</v>
      </c>
    </row>
    <row r="11" ht="25.5" customHeight="1">
      <c r="A11" s="12" t="s">
        <v>17</v>
      </c>
      <c r="B11" s="13">
        <v>3760400</v>
      </c>
      <c r="C11" s="14"/>
      <c r="D11" s="13"/>
    </row>
    <row r="12" ht="25.5" customHeight="1">
      <c r="A12" s="12" t="s">
        <v>18</v>
      </c>
      <c r="B12" s="15"/>
      <c r="C12" s="14"/>
      <c r="D12" s="13"/>
    </row>
    <row r="13" ht="25.5" customHeight="1">
      <c r="A13" s="12" t="s">
        <v>19</v>
      </c>
      <c r="B13" s="15"/>
      <c r="C13" s="14"/>
      <c r="D13" s="13"/>
    </row>
    <row r="14" ht="25.5" customHeight="1">
      <c r="A14" s="12" t="s">
        <v>20</v>
      </c>
      <c r="B14" s="15"/>
      <c r="C14" s="14"/>
      <c r="D14" s="13"/>
    </row>
    <row r="15" ht="25.5" customHeight="1">
      <c r="A15" s="16" t="s">
        <v>21</v>
      </c>
      <c r="B15" s="15"/>
      <c r="C15" s="14"/>
      <c r="D15" s="13"/>
    </row>
    <row r="16" ht="25.5" customHeight="1">
      <c r="A16" s="16" t="s">
        <v>22</v>
      </c>
      <c r="B16" s="13">
        <v>3760400</v>
      </c>
      <c r="C16" s="14"/>
      <c r="D16" s="13"/>
    </row>
    <row r="17" ht="25.5" customHeight="1">
      <c r="A17" s="17" t="s">
        <v>23</v>
      </c>
      <c r="B17" s="18">
        <v>14966280.31</v>
      </c>
      <c r="C17" s="19" t="s">
        <v>24</v>
      </c>
      <c r="D17" s="18">
        <v>14966280.31</v>
      </c>
    </row>
    <row r="18" ht="25.5" customHeight="1">
      <c r="A18" s="20" t="s">
        <v>25</v>
      </c>
      <c r="B18" s="18">
        <v>120794.18</v>
      </c>
      <c r="C18" s="21" t="s">
        <v>26</v>
      </c>
      <c r="D18" s="22">
        <v>120794.18</v>
      </c>
    </row>
    <row r="19" ht="25.5" customHeight="1">
      <c r="A19" s="23" t="s">
        <v>27</v>
      </c>
      <c r="B19" s="13"/>
      <c r="C19" s="24" t="s">
        <v>27</v>
      </c>
      <c r="D19" s="15"/>
    </row>
    <row r="20" ht="25.5" customHeight="1">
      <c r="A20" s="23" t="s">
        <v>28</v>
      </c>
      <c r="B20" s="13">
        <v>120794.18</v>
      </c>
      <c r="C20" s="24" t="s">
        <v>28</v>
      </c>
      <c r="D20" s="15">
        <v>120794.18</v>
      </c>
    </row>
    <row r="21" ht="25.5" customHeight="1">
      <c r="A21" s="25" t="s">
        <v>29</v>
      </c>
      <c r="B21" s="18">
        <v>15087074.49</v>
      </c>
      <c r="C21" s="19" t="s">
        <v>30</v>
      </c>
      <c r="D21" s="26">
        <v>15087074.49</v>
      </c>
    </row>
  </sheetData>
  <mergeCells>
    <mergeCell ref="A2:D2"/>
    <mergeCell ref="A3:B3"/>
    <mergeCell ref="A4:B4"/>
    <mergeCell ref="C4:D4"/>
    <mergeCell ref="A5:A6"/>
    <mergeCell ref="B5:B6"/>
    <mergeCell ref="C5:C6"/>
    <mergeCell ref="D5:D6"/>
  </mergeCells>
  <extLst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3739BDFE-77DA-4688-E3F8-CA3F42EE910D}" mc:Ignorable="x14ac xr xr2 xr3">
  <sheetPr>
    <outlinePr summaryRight="0"/>
  </sheetPr>
  <dimension ref="A1:F9"/>
  <sheetViews>
    <sheetView showZeros="0" topLeftCell="A1" workbookViewId="0">
      <selection activeCell="A9" sqref="A9"/>
    </sheetView>
  </sheetViews>
  <sheetFormatPr defaultRowHeight="14.25" defaultColWidth="9.140625" customHeight="1"/>
  <cols>
    <col min="1" max="1" width="32.140625" customWidth="1"/>
    <col min="2" max="2" width="28.57421875" customWidth="1"/>
    <col min="3" max="3" width="31.57421875" customWidth="1"/>
    <col min="4" max="6" width="33.421875" customWidth="1"/>
  </cols>
  <sheetData>
    <row r="1" ht="15.75" customHeight="1">
      <c r="F1" s="7" t="s">
        <v>312</v>
      </c>
    </row>
    <row r="2" ht="28.5" customHeight="1">
      <c r="A2" s="31" t="s">
        <v>313</v>
      </c>
      <c r="B2" s="31"/>
      <c r="C2" s="31"/>
      <c r="D2" s="31"/>
      <c r="E2" s="31"/>
      <c r="F2" s="31"/>
    </row>
    <row r="3" ht="30" customHeight="1">
      <c r="A3" s="60" t="str">
        <f>"单位名称："&amp;"维西傈僳族自治县人民检察院"</f>
        <v>单位名称：维西傈僳族自治县人民检察院</v>
      </c>
      <c r="B3" s="128"/>
      <c r="C3" s="128"/>
      <c r="D3" s="129"/>
      <c r="E3" s="129"/>
      <c r="F3" s="63" t="s">
        <v>3</v>
      </c>
    </row>
    <row r="4" ht="18.75" customHeight="1">
      <c r="A4" s="64" t="s">
        <v>135</v>
      </c>
      <c r="B4" s="64" t="s">
        <v>53</v>
      </c>
      <c r="C4" s="64" t="s">
        <v>54</v>
      </c>
      <c r="D4" s="10" t="s">
        <v>314</v>
      </c>
      <c r="E4" s="65"/>
      <c r="F4" s="65"/>
    </row>
    <row r="5" ht="30" customHeight="1">
      <c r="A5" s="11"/>
      <c r="B5" s="11"/>
      <c r="C5" s="11"/>
      <c r="D5" s="10" t="s">
        <v>35</v>
      </c>
      <c r="E5" s="65" t="s">
        <v>62</v>
      </c>
      <c r="F5" s="65" t="s">
        <v>63</v>
      </c>
    </row>
    <row r="6" ht="16.5" customHeight="1">
      <c r="A6" s="65">
        <v>1</v>
      </c>
      <c r="B6" s="65">
        <v>2</v>
      </c>
      <c r="C6" s="65">
        <v>3</v>
      </c>
      <c r="D6" s="65">
        <v>4</v>
      </c>
      <c r="E6" s="65">
        <v>5</v>
      </c>
      <c r="F6" s="65">
        <v>6</v>
      </c>
    </row>
    <row r="7" ht="20.25" customHeight="1">
      <c r="A7" s="56"/>
      <c r="B7" s="56"/>
      <c r="C7" s="56"/>
      <c r="D7" s="57"/>
      <c r="E7" s="57"/>
      <c r="F7" s="57"/>
    </row>
    <row r="8" ht="17.25" customHeight="1">
      <c r="A8" s="73" t="s">
        <v>97</v>
      </c>
      <c r="B8" s="74"/>
      <c r="C8" s="74" t="s">
        <v>97</v>
      </c>
      <c r="D8" s="57"/>
      <c r="E8" s="57"/>
      <c r="F8" s="57"/>
    </row>
    <row r="9" ht="26.25" customHeight="1">
      <c r="A9" s="130" t="s">
        <v>315</v>
      </c>
    </row>
  </sheetData>
  <mergeCells>
    <mergeCell ref="A2:F2"/>
    <mergeCell ref="D4:F4"/>
    <mergeCell ref="A8:C8"/>
    <mergeCell ref="A4:A5"/>
    <mergeCell ref="B4:B5"/>
    <mergeCell ref="C4:C5"/>
  </mergeCells>
  <extLst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A059EBC1-2DB8-D8B8-6891-0A3AF62FB378}" mc:Ignorable="x14ac xr xr2 xr3">
  <sheetPr>
    <outlinePr summaryRight="0"/>
  </sheetPr>
  <dimension ref="A1:Q21"/>
  <sheetViews>
    <sheetView showZeros="0" topLeftCell="D1" workbookViewId="0">
      <selection activeCell="J21" sqref="J21"/>
    </sheetView>
  </sheetViews>
  <sheetFormatPr defaultRowHeight="14.25" defaultColWidth="9.140625" customHeight="1"/>
  <cols>
    <col min="1" max="1" width="39.140625" customWidth="1"/>
    <col min="2" max="2" width="21.7109375" customWidth="1"/>
    <col min="3" max="3" width="35.28125" customWidth="1"/>
    <col min="4" max="4" width="7.7109375" customWidth="1"/>
    <col min="5" max="5" width="10.28125" customWidth="1"/>
    <col min="6" max="11" width="14.7109375" customWidth="1"/>
    <col min="12" max="16" width="12.57421875" customWidth="1"/>
    <col min="17" max="17" width="10.421875" customWidth="1"/>
  </cols>
  <sheetData>
    <row r="1" ht="13.5" customHeight="1">
      <c r="O1" s="120"/>
      <c r="P1" s="120"/>
      <c r="Q1" s="75" t="s">
        <v>316</v>
      </c>
    </row>
    <row r="2" ht="27.75" customHeight="1">
      <c r="A2" s="131" t="s">
        <v>317</v>
      </c>
      <c r="B2" s="31"/>
      <c r="C2" s="31"/>
      <c r="D2" s="31"/>
      <c r="E2" s="31"/>
      <c r="F2" s="31"/>
      <c r="G2" s="31"/>
      <c r="H2" s="31"/>
      <c r="I2" s="31"/>
      <c r="J2" s="31"/>
      <c r="K2" s="32"/>
      <c r="L2" s="31"/>
      <c r="M2" s="31"/>
      <c r="N2" s="31"/>
      <c r="O2" s="32"/>
      <c r="P2" s="32"/>
      <c r="Q2" s="31"/>
    </row>
    <row r="3" ht="30" customHeight="1">
      <c r="A3" s="4" t="str">
        <f>"单位名称："&amp;"维西傈僳族自治县人民检察院"</f>
        <v>单位名称：维西傈僳族自治县人民检察院</v>
      </c>
      <c r="B3" s="33"/>
      <c r="C3" s="33"/>
      <c r="D3" s="33"/>
      <c r="E3" s="33"/>
      <c r="F3" s="33"/>
      <c r="G3" s="34"/>
      <c r="H3" s="34"/>
      <c r="I3" s="34"/>
      <c r="J3" s="34"/>
      <c r="O3" s="132"/>
      <c r="P3" s="132"/>
      <c r="Q3" s="63" t="s">
        <v>126</v>
      </c>
    </row>
    <row r="4" ht="15.75" customHeight="1">
      <c r="A4" s="64" t="s">
        <v>318</v>
      </c>
      <c r="B4" s="133" t="s">
        <v>319</v>
      </c>
      <c r="C4" s="133" t="s">
        <v>320</v>
      </c>
      <c r="D4" s="133" t="s">
        <v>321</v>
      </c>
      <c r="E4" s="133" t="s">
        <v>322</v>
      </c>
      <c r="F4" s="133" t="s">
        <v>323</v>
      </c>
      <c r="G4" s="67" t="s">
        <v>142</v>
      </c>
      <c r="H4" s="67"/>
      <c r="I4" s="67"/>
      <c r="J4" s="67"/>
      <c r="K4" s="134"/>
      <c r="L4" s="67"/>
      <c r="M4" s="67"/>
      <c r="N4" s="67"/>
      <c r="O4" s="135"/>
      <c r="P4" s="134"/>
      <c r="Q4" s="68"/>
    </row>
    <row r="5" ht="17.25" customHeight="1">
      <c r="A5" s="108"/>
      <c r="B5" s="136"/>
      <c r="C5" s="136"/>
      <c r="D5" s="136"/>
      <c r="E5" s="136"/>
      <c r="F5" s="136"/>
      <c r="G5" s="136" t="s">
        <v>35</v>
      </c>
      <c r="H5" s="136" t="s">
        <v>38</v>
      </c>
      <c r="I5" s="136" t="s">
        <v>324</v>
      </c>
      <c r="J5" s="136" t="s">
        <v>325</v>
      </c>
      <c r="K5" s="137" t="s">
        <v>326</v>
      </c>
      <c r="L5" s="138" t="s">
        <v>327</v>
      </c>
      <c r="M5" s="138"/>
      <c r="N5" s="138"/>
      <c r="O5" s="139"/>
      <c r="P5" s="140"/>
      <c r="Q5" s="141"/>
    </row>
    <row r="6" ht="54" customHeight="1">
      <c r="A6" s="79"/>
      <c r="B6" s="141"/>
      <c r="C6" s="141"/>
      <c r="D6" s="141"/>
      <c r="E6" s="141"/>
      <c r="F6" s="141"/>
      <c r="G6" s="141"/>
      <c r="H6" s="141" t="s">
        <v>37</v>
      </c>
      <c r="I6" s="141"/>
      <c r="J6" s="141"/>
      <c r="K6" s="142"/>
      <c r="L6" s="141" t="s">
        <v>37</v>
      </c>
      <c r="M6" s="141" t="s">
        <v>48</v>
      </c>
      <c r="N6" s="141" t="s">
        <v>149</v>
      </c>
      <c r="O6" s="69" t="s">
        <v>44</v>
      </c>
      <c r="P6" s="142" t="s">
        <v>45</v>
      </c>
      <c r="Q6" s="141" t="s">
        <v>46</v>
      </c>
    </row>
    <row r="7" ht="30" customHeight="1">
      <c r="A7" s="11">
        <v>1</v>
      </c>
      <c r="B7" s="94">
        <v>2</v>
      </c>
      <c r="C7" s="94">
        <v>3</v>
      </c>
      <c r="D7" s="94">
        <v>4</v>
      </c>
      <c r="E7" s="94">
        <v>5</v>
      </c>
      <c r="F7" s="94">
        <v>6</v>
      </c>
      <c r="G7" s="143">
        <v>7</v>
      </c>
      <c r="H7" s="143">
        <v>8</v>
      </c>
      <c r="I7" s="143">
        <v>9</v>
      </c>
      <c r="J7" s="143">
        <v>10</v>
      </c>
      <c r="K7" s="143">
        <v>11</v>
      </c>
      <c r="L7" s="143">
        <v>12</v>
      </c>
      <c r="M7" s="143">
        <v>13</v>
      </c>
      <c r="N7" s="143">
        <v>14</v>
      </c>
      <c r="O7" s="143">
        <v>15</v>
      </c>
      <c r="P7" s="143">
        <v>16</v>
      </c>
      <c r="Q7" s="143">
        <v>17</v>
      </c>
    </row>
    <row r="8" ht="30" customHeight="1">
      <c r="A8" s="144"/>
      <c r="B8" s="145"/>
      <c r="C8" s="145"/>
      <c r="D8" s="145"/>
      <c r="E8" s="146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</row>
    <row r="9" ht="30" customHeight="1">
      <c r="A9" s="144"/>
      <c r="B9" s="145"/>
      <c r="C9" s="145"/>
      <c r="D9" s="147"/>
      <c r="E9" s="148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</row>
    <row r="10" ht="30" customHeight="1">
      <c r="A10" s="149" t="s">
        <v>97</v>
      </c>
      <c r="B10" s="150"/>
      <c r="C10" s="150"/>
      <c r="D10" s="150"/>
      <c r="E10" s="146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</row>
    <row r="11" ht="21.75" customHeight="1">
      <c r="A11" s="130" t="s">
        <v>315</v>
      </c>
    </row>
  </sheetData>
  <mergeCells>
    <mergeCell ref="A2:Q2"/>
    <mergeCell ref="A3:F3"/>
    <mergeCell ref="G4:Q4"/>
    <mergeCell ref="L5:Q5"/>
    <mergeCell ref="A10:E10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extLst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7106BEF5-7628-4C78-8098-BF05A054C4F8}" mc:Ignorable="x14ac xr xr2 xr3">
  <sheetPr>
    <outlinePr summaryRight="0"/>
  </sheetPr>
  <dimension ref="A1:N25"/>
  <sheetViews>
    <sheetView showZeros="0" topLeftCell="A1" workbookViewId="0">
      <selection activeCell="L25" sqref="L25"/>
    </sheetView>
  </sheetViews>
  <sheetFormatPr defaultRowHeight="14.25" defaultColWidth="9.140625" customHeight="1"/>
  <cols>
    <col min="1" max="1" width="31.421875" customWidth="1"/>
    <col min="2" max="2" width="21.7109375" customWidth="1"/>
    <col min="3" max="3" width="26.7109375" customWidth="1"/>
    <col min="4" max="14" width="16.57421875" customWidth="1"/>
  </cols>
  <sheetData>
    <row r="1" ht="13.5" customHeight="1">
      <c r="A1" s="62"/>
      <c r="B1" s="62"/>
      <c r="C1" s="62"/>
      <c r="D1" s="62"/>
      <c r="E1" s="62"/>
      <c r="F1" s="62"/>
      <c r="G1" s="62"/>
      <c r="H1" s="151"/>
      <c r="I1" s="62"/>
      <c r="J1" s="62"/>
      <c r="K1" s="62"/>
      <c r="L1" s="120"/>
      <c r="M1" s="152"/>
      <c r="N1" s="153" t="s">
        <v>328</v>
      </c>
    </row>
    <row r="2" ht="27.75" customHeight="1">
      <c r="A2" s="131" t="s">
        <v>329</v>
      </c>
      <c r="B2" s="154"/>
      <c r="C2" s="154"/>
      <c r="D2" s="154"/>
      <c r="E2" s="154"/>
      <c r="F2" s="154"/>
      <c r="G2" s="154"/>
      <c r="H2" s="155"/>
      <c r="I2" s="154"/>
      <c r="J2" s="154"/>
      <c r="K2" s="154"/>
      <c r="L2" s="32"/>
      <c r="M2" s="155"/>
      <c r="N2" s="154"/>
    </row>
    <row r="3" ht="30" customHeight="1">
      <c r="A3" s="61" t="str">
        <f>"单位名称："&amp;"维西傈僳族自治县人民检察院"</f>
        <v>单位名称：维西傈僳族自治县人民检察院</v>
      </c>
      <c r="B3" s="62"/>
      <c r="C3" s="62"/>
      <c r="D3" s="129"/>
      <c r="E3" s="129"/>
      <c r="F3" s="129"/>
      <c r="G3" s="129"/>
      <c r="H3" s="151"/>
      <c r="I3" s="62"/>
      <c r="J3" s="62"/>
      <c r="K3" s="62"/>
      <c r="L3" s="132"/>
      <c r="M3" s="156"/>
      <c r="N3" s="98" t="s">
        <v>126</v>
      </c>
    </row>
    <row r="4" ht="15.75" customHeight="1">
      <c r="A4" s="64" t="s">
        <v>318</v>
      </c>
      <c r="B4" s="133" t="s">
        <v>330</v>
      </c>
      <c r="C4" s="133" t="s">
        <v>331</v>
      </c>
      <c r="D4" s="67" t="s">
        <v>142</v>
      </c>
      <c r="E4" s="67"/>
      <c r="F4" s="67"/>
      <c r="G4" s="67"/>
      <c r="H4" s="134"/>
      <c r="I4" s="67"/>
      <c r="J4" s="67"/>
      <c r="K4" s="67"/>
      <c r="L4" s="135"/>
      <c r="M4" s="134"/>
      <c r="N4" s="68"/>
    </row>
    <row r="5" ht="17.25" customHeight="1">
      <c r="A5" s="108"/>
      <c r="B5" s="136"/>
      <c r="C5" s="136"/>
      <c r="D5" s="136" t="s">
        <v>35</v>
      </c>
      <c r="E5" s="136" t="s">
        <v>38</v>
      </c>
      <c r="F5" s="136" t="s">
        <v>324</v>
      </c>
      <c r="G5" s="136" t="s">
        <v>325</v>
      </c>
      <c r="H5" s="137" t="s">
        <v>326</v>
      </c>
      <c r="I5" s="138" t="s">
        <v>327</v>
      </c>
      <c r="J5" s="138"/>
      <c r="K5" s="138"/>
      <c r="L5" s="139"/>
      <c r="M5" s="140"/>
      <c r="N5" s="141"/>
    </row>
    <row r="6" ht="54" customHeight="1">
      <c r="A6" s="79"/>
      <c r="B6" s="141"/>
      <c r="C6" s="141"/>
      <c r="D6" s="141"/>
      <c r="E6" s="141"/>
      <c r="F6" s="141"/>
      <c r="G6" s="141"/>
      <c r="H6" s="142"/>
      <c r="I6" s="141" t="s">
        <v>37</v>
      </c>
      <c r="J6" s="141" t="s">
        <v>48</v>
      </c>
      <c r="K6" s="141" t="s">
        <v>149</v>
      </c>
      <c r="L6" s="69" t="s">
        <v>44</v>
      </c>
      <c r="M6" s="142" t="s">
        <v>45</v>
      </c>
      <c r="N6" s="141" t="s">
        <v>46</v>
      </c>
    </row>
    <row r="7" ht="30" customHeight="1">
      <c r="A7" s="79">
        <v>1</v>
      </c>
      <c r="B7" s="141">
        <v>2</v>
      </c>
      <c r="C7" s="141">
        <v>3</v>
      </c>
      <c r="D7" s="142">
        <v>4</v>
      </c>
      <c r="E7" s="142">
        <v>5</v>
      </c>
      <c r="F7" s="142">
        <v>6</v>
      </c>
      <c r="G7" s="142">
        <v>7</v>
      </c>
      <c r="H7" s="142">
        <v>8</v>
      </c>
      <c r="I7" s="142">
        <v>9</v>
      </c>
      <c r="J7" s="142">
        <v>10</v>
      </c>
      <c r="K7" s="142">
        <v>11</v>
      </c>
      <c r="L7" s="142">
        <v>12</v>
      </c>
      <c r="M7" s="142">
        <v>13</v>
      </c>
      <c r="N7" s="142">
        <v>14</v>
      </c>
    </row>
    <row r="8" ht="30" customHeight="1">
      <c r="A8" s="144"/>
      <c r="B8" s="145"/>
      <c r="C8" s="145"/>
      <c r="D8" s="157"/>
      <c r="E8" s="157"/>
      <c r="F8" s="157"/>
      <c r="G8" s="157"/>
      <c r="H8" s="157"/>
      <c r="I8" s="157"/>
      <c r="J8" s="157"/>
      <c r="K8" s="157"/>
      <c r="L8" s="15"/>
      <c r="M8" s="157"/>
      <c r="N8" s="157"/>
    </row>
    <row r="9" ht="30" customHeight="1">
      <c r="A9" s="144"/>
      <c r="B9" s="145"/>
      <c r="C9" s="145"/>
      <c r="D9" s="157"/>
      <c r="E9" s="157"/>
      <c r="F9" s="157"/>
      <c r="G9" s="157"/>
      <c r="H9" s="157"/>
      <c r="I9" s="157"/>
      <c r="J9" s="157"/>
      <c r="K9" s="157"/>
      <c r="L9" s="15"/>
      <c r="M9" s="157"/>
      <c r="N9" s="157"/>
    </row>
    <row r="10" ht="30" customHeight="1">
      <c r="A10" s="149" t="s">
        <v>97</v>
      </c>
      <c r="B10" s="150"/>
      <c r="C10" s="158"/>
      <c r="D10" s="157"/>
      <c r="E10" s="157"/>
      <c r="F10" s="157"/>
      <c r="G10" s="157"/>
      <c r="H10" s="157"/>
      <c r="I10" s="157"/>
      <c r="J10" s="157"/>
      <c r="K10" s="157"/>
      <c r="L10" s="15"/>
      <c r="M10" s="157"/>
      <c r="N10" s="157"/>
    </row>
    <row r="11" ht="30" customHeight="1">
      <c r="A11" s="130" t="s">
        <v>315</v>
      </c>
    </row>
  </sheetData>
  <mergeCells>
    <mergeCell ref="A2:N2"/>
    <mergeCell ref="A3:C3"/>
    <mergeCell ref="D4:N4"/>
    <mergeCell ref="I5:N5"/>
    <mergeCell ref="A10:C10"/>
    <mergeCell ref="A4:A6"/>
    <mergeCell ref="B4:B6"/>
    <mergeCell ref="C4:C6"/>
    <mergeCell ref="D5:D6"/>
    <mergeCell ref="E5:E6"/>
    <mergeCell ref="F5:F6"/>
    <mergeCell ref="G5:G6"/>
    <mergeCell ref="H5:H6"/>
  </mergeCells>
  <extLst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EFD25868-86F8-7698-1D55-EA83F8892CD7}" mc:Ignorable="x14ac xr xr2 xr3">
  <sheetPr>
    <outlinePr summaryRight="0"/>
  </sheetPr>
  <dimension ref="A1:X9"/>
  <sheetViews>
    <sheetView showZeros="0" topLeftCell="N1" workbookViewId="0">
      <selection activeCell="X3" sqref="X3"/>
    </sheetView>
  </sheetViews>
  <sheetFormatPr defaultRowHeight="14.25" defaultColWidth="9.140625" customHeight="1"/>
  <cols>
    <col min="1" max="1" width="31.8515625" customWidth="1"/>
    <col min="2" max="15" width="17.140625" customWidth="1"/>
    <col min="16" max="24" width="17.00390625" customWidth="1"/>
  </cols>
  <sheetData>
    <row r="1" ht="13.5" customHeight="1">
      <c r="D1" s="7"/>
      <c r="W1" s="120"/>
      <c r="X1" s="120" t="s">
        <v>332</v>
      </c>
    </row>
    <row r="2" ht="27.75" customHeight="1">
      <c r="A2" s="131" t="s">
        <v>333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</row>
    <row r="3" ht="30" customHeight="1">
      <c r="A3" s="61" t="str">
        <f>"单位名称："&amp;"维西傈僳族自治县人民检察院"</f>
        <v>单位名称：维西傈僳族自治县人民检察院</v>
      </c>
      <c r="B3" s="62"/>
      <c r="C3" s="62"/>
      <c r="D3" s="98"/>
      <c r="E3" s="62"/>
      <c r="F3" s="62"/>
      <c r="G3" s="62"/>
      <c r="H3" s="62"/>
      <c r="I3" s="62"/>
      <c r="W3" s="132"/>
      <c r="X3" s="36" t="s">
        <v>126</v>
      </c>
    </row>
    <row r="4" ht="19.5" customHeight="1">
      <c r="A4" s="10" t="s">
        <v>334</v>
      </c>
      <c r="B4" s="8" t="s">
        <v>142</v>
      </c>
      <c r="C4" s="91"/>
      <c r="D4" s="91"/>
      <c r="E4" s="65" t="s">
        <v>335</v>
      </c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65"/>
    </row>
    <row r="5" ht="40.5" customHeight="1">
      <c r="A5" s="11"/>
      <c r="B5" s="159" t="s">
        <v>35</v>
      </c>
      <c r="C5" s="64" t="s">
        <v>38</v>
      </c>
      <c r="D5" s="160" t="s">
        <v>336</v>
      </c>
      <c r="E5" s="65" t="s">
        <v>337</v>
      </c>
      <c r="F5" s="65" t="s">
        <v>338</v>
      </c>
      <c r="G5" s="65" t="s">
        <v>339</v>
      </c>
      <c r="H5" s="65" t="s">
        <v>340</v>
      </c>
      <c r="I5" s="65" t="s">
        <v>341</v>
      </c>
      <c r="J5" s="65" t="s">
        <v>342</v>
      </c>
      <c r="K5" s="65" t="s">
        <v>343</v>
      </c>
      <c r="L5" s="65" t="s">
        <v>344</v>
      </c>
      <c r="M5" s="65" t="s">
        <v>345</v>
      </c>
      <c r="N5" s="65" t="s">
        <v>346</v>
      </c>
      <c r="O5" s="65" t="s">
        <v>347</v>
      </c>
      <c r="P5" s="65" t="s">
        <v>348</v>
      </c>
      <c r="Q5" s="65" t="s">
        <v>349</v>
      </c>
      <c r="R5" s="65" t="s">
        <v>350</v>
      </c>
      <c r="S5" s="65" t="s">
        <v>351</v>
      </c>
      <c r="T5" s="65" t="s">
        <v>352</v>
      </c>
      <c r="U5" s="65" t="s">
        <v>353</v>
      </c>
      <c r="V5" s="65" t="s">
        <v>354</v>
      </c>
      <c r="W5" s="65" t="s">
        <v>355</v>
      </c>
      <c r="X5" s="65" t="s">
        <v>356</v>
      </c>
    </row>
    <row r="6" ht="19.5" customHeight="1">
      <c r="A6" s="65">
        <v>1</v>
      </c>
      <c r="B6" s="65">
        <v>2</v>
      </c>
      <c r="C6" s="65">
        <v>3</v>
      </c>
      <c r="D6" s="8">
        <v>4</v>
      </c>
      <c r="E6" s="65">
        <v>5</v>
      </c>
      <c r="F6" s="65">
        <v>6</v>
      </c>
      <c r="G6" s="65">
        <v>7</v>
      </c>
      <c r="H6" s="8">
        <v>8</v>
      </c>
      <c r="I6" s="65">
        <v>9</v>
      </c>
      <c r="J6" s="65">
        <v>10</v>
      </c>
      <c r="K6" s="65">
        <v>11</v>
      </c>
      <c r="L6" s="8">
        <v>12</v>
      </c>
      <c r="M6" s="65">
        <v>13</v>
      </c>
      <c r="N6" s="65">
        <v>14</v>
      </c>
      <c r="O6" s="65">
        <v>15</v>
      </c>
      <c r="P6" s="8">
        <v>16</v>
      </c>
      <c r="Q6" s="65">
        <v>17</v>
      </c>
      <c r="R6" s="65">
        <v>18</v>
      </c>
      <c r="S6" s="65">
        <v>19</v>
      </c>
      <c r="T6" s="8">
        <v>20</v>
      </c>
      <c r="U6" s="8">
        <v>21</v>
      </c>
      <c r="V6" s="8">
        <v>22</v>
      </c>
      <c r="W6" s="65">
        <v>23</v>
      </c>
      <c r="X6" s="65">
        <v>24</v>
      </c>
    </row>
    <row r="7" ht="28.5" customHeight="1">
      <c r="A7" s="56"/>
      <c r="B7" s="57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161"/>
      <c r="X7" s="57"/>
    </row>
    <row r="8" ht="30" customHeight="1">
      <c r="A8" s="56"/>
      <c r="B8" s="57"/>
      <c r="C8" s="57"/>
      <c r="D8" s="57"/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161"/>
      <c r="X8" s="57"/>
    </row>
    <row r="9" ht="30" customHeight="1">
      <c r="A9" s="130" t="s">
        <v>315</v>
      </c>
    </row>
  </sheetData>
  <mergeCells>
    <mergeCell ref="A2:X2"/>
    <mergeCell ref="A3:I3"/>
    <mergeCell ref="B4:D4"/>
    <mergeCell ref="E4:X4"/>
    <mergeCell ref="A4:A5"/>
  </mergeCells>
  <extLst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A226E9C8-1CB9-AAB8-3438-07216DC4A59C}" mc:Ignorable="x14ac xr xr2 xr3">
  <sheetPr>
    <outlinePr summaryRight="0"/>
  </sheetPr>
  <dimension ref="A1:J16"/>
  <sheetViews>
    <sheetView showZeros="0" topLeftCell="A1" workbookViewId="0">
      <selection activeCell="B16" sqref="B16"/>
    </sheetView>
  </sheetViews>
  <sheetFormatPr defaultRowHeight="12" defaultColWidth="9.140625" customHeight="1"/>
  <cols>
    <col min="1" max="2" width="29.00390625" customWidth="1"/>
    <col min="3" max="3" width="16.28125" customWidth="1"/>
    <col min="4" max="4" width="15.57421875" customWidth="1"/>
    <col min="5" max="5" width="23.57421875" customWidth="1"/>
    <col min="6" max="6" width="11.28125" customWidth="1"/>
    <col min="7" max="7" width="14.8515625" customWidth="1"/>
    <col min="8" max="8" width="10.8515625" customWidth="1"/>
    <col min="9" max="9" width="13.421875" customWidth="1"/>
    <col min="10" max="10" width="38.7109375" customWidth="1"/>
  </cols>
  <sheetData>
    <row r="1" ht="12" customHeight="1">
      <c r="J1" s="120" t="s">
        <v>357</v>
      </c>
    </row>
    <row r="2" ht="28.5" customHeight="1">
      <c r="A2" s="2" t="s">
        <v>358</v>
      </c>
      <c r="B2" s="31"/>
      <c r="C2" s="31"/>
      <c r="D2" s="31"/>
      <c r="E2" s="31"/>
      <c r="F2" s="32"/>
      <c r="G2" s="31"/>
      <c r="H2" s="32"/>
      <c r="I2" s="32"/>
      <c r="J2" s="31"/>
    </row>
    <row r="3" ht="30" customHeight="1">
      <c r="A3" s="77" t="str">
        <f>"单位名称："&amp;"维西傈僳族自治县人民检察院"</f>
        <v>单位名称：维西傈僳族自治县人民检察院</v>
      </c>
      <c r="B3" s="87"/>
      <c r="C3" s="87"/>
      <c r="D3" s="87"/>
      <c r="E3" s="87"/>
      <c r="F3" s="87"/>
      <c r="G3" s="87"/>
      <c r="H3" s="87"/>
    </row>
    <row r="4" ht="44.25" customHeight="1">
      <c r="A4" s="106" t="s">
        <v>248</v>
      </c>
      <c r="B4" s="106" t="s">
        <v>249</v>
      </c>
      <c r="C4" s="106" t="s">
        <v>250</v>
      </c>
      <c r="D4" s="106" t="s">
        <v>251</v>
      </c>
      <c r="E4" s="106" t="s">
        <v>252</v>
      </c>
      <c r="F4" s="70" t="s">
        <v>253</v>
      </c>
      <c r="G4" s="106" t="s">
        <v>254</v>
      </c>
      <c r="H4" s="70" t="s">
        <v>255</v>
      </c>
      <c r="I4" s="70" t="s">
        <v>256</v>
      </c>
      <c r="J4" s="106" t="s">
        <v>257</v>
      </c>
    </row>
    <row r="5" ht="30" customHeight="1">
      <c r="A5" s="106">
        <v>1</v>
      </c>
      <c r="B5" s="106">
        <v>2</v>
      </c>
      <c r="C5" s="106">
        <v>3</v>
      </c>
      <c r="D5" s="106">
        <v>4</v>
      </c>
      <c r="E5" s="106">
        <v>5</v>
      </c>
      <c r="F5" s="70">
        <v>6</v>
      </c>
      <c r="G5" s="106">
        <v>7</v>
      </c>
      <c r="H5" s="70">
        <v>8</v>
      </c>
      <c r="I5" s="70">
        <v>9</v>
      </c>
      <c r="J5" s="106">
        <v>10</v>
      </c>
    </row>
    <row r="6" ht="30" customHeight="1">
      <c r="A6" s="121"/>
      <c r="B6" s="122"/>
      <c r="C6" s="122"/>
      <c r="D6" s="122"/>
      <c r="E6" s="123"/>
      <c r="F6" s="124"/>
      <c r="G6" s="123"/>
      <c r="H6" s="124"/>
      <c r="I6" s="124"/>
      <c r="J6" s="123"/>
    </row>
    <row r="7" ht="60.75" customHeight="1">
      <c r="A7" s="121"/>
      <c r="B7" s="126"/>
      <c r="C7" s="126"/>
      <c r="D7" s="126"/>
      <c r="E7" s="121"/>
      <c r="F7" s="126"/>
      <c r="G7" s="121"/>
      <c r="H7" s="126"/>
      <c r="I7" s="126"/>
      <c r="J7" s="127"/>
    </row>
    <row r="8" ht="30" customHeight="1">
      <c r="A8" s="130" t="s">
        <v>315</v>
      </c>
    </row>
  </sheetData>
  <mergeCells>
    <mergeCell ref="A2:J2"/>
    <mergeCell ref="A3:H3"/>
  </mergeCells>
  <extLst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57AFDD24-9BE6-8E43-4E87-AA0174D8B4A1}" mc:Ignorable="x14ac xr xr2 xr3">
  <sheetPr>
    <outlinePr summaryRight="0"/>
  </sheetPr>
  <dimension ref="A1:H10"/>
  <sheetViews>
    <sheetView showZeros="0" topLeftCell="A1" workbookViewId="0">
      <selection activeCell="A3" sqref="A3"/>
    </sheetView>
  </sheetViews>
  <sheetFormatPr defaultRowHeight="15" defaultColWidth="8.8515625" customHeight="1"/>
  <cols>
    <col min="1" max="1" width="36.00390625" customWidth="1"/>
    <col min="2" max="2" width="19.7109375" customWidth="1"/>
    <col min="3" max="3" width="33.28125" customWidth="1"/>
    <col min="4" max="4" width="34.7109375" customWidth="1"/>
    <col min="5" max="5" width="14.421875" customWidth="1"/>
    <col min="6" max="6" width="17.140625" customWidth="1"/>
    <col min="7" max="7" width="17.28125" customWidth="1"/>
    <col min="8" max="8" width="28.28125" customWidth="1"/>
  </cols>
  <sheetData>
    <row r="1" ht="18.75" customHeight="1">
      <c r="A1" s="162"/>
      <c r="B1" s="162"/>
      <c r="C1" s="162"/>
      <c r="D1" s="162"/>
      <c r="E1" s="162"/>
      <c r="F1" s="162"/>
      <c r="G1" s="162"/>
      <c r="H1" s="163" t="s">
        <v>359</v>
      </c>
    </row>
    <row r="2" ht="30.75" customHeight="1">
      <c r="A2" s="164" t="s">
        <v>360</v>
      </c>
      <c r="B2" s="164"/>
      <c r="C2" s="164"/>
      <c r="D2" s="164"/>
      <c r="E2" s="164"/>
      <c r="F2" s="164"/>
      <c r="G2" s="164"/>
      <c r="H2" s="164"/>
    </row>
    <row r="3" ht="30" customHeight="1">
      <c r="A3" s="165" t="str">
        <f>"单位名称："&amp;"维西傈僳族自治县人民检察院"</f>
        <v>单位名称：维西傈僳族自治县人民检察院</v>
      </c>
      <c r="B3" s="162"/>
      <c r="C3" s="162"/>
      <c r="D3" s="162"/>
      <c r="E3" s="162"/>
      <c r="F3" s="162"/>
      <c r="G3" s="162"/>
      <c r="H3" s="162"/>
    </row>
    <row r="4" ht="18.75" customHeight="1">
      <c r="A4" s="166" t="s">
        <v>135</v>
      </c>
      <c r="B4" s="166" t="s">
        <v>361</v>
      </c>
      <c r="C4" s="166" t="s">
        <v>362</v>
      </c>
      <c r="D4" s="166" t="s">
        <v>363</v>
      </c>
      <c r="E4" s="166" t="s">
        <v>364</v>
      </c>
      <c r="F4" s="166" t="s">
        <v>365</v>
      </c>
      <c r="G4" s="166"/>
      <c r="H4" s="166"/>
    </row>
    <row r="5" ht="18.75" customHeight="1">
      <c r="A5" s="166"/>
      <c r="B5" s="166"/>
      <c r="C5" s="166"/>
      <c r="D5" s="166"/>
      <c r="E5" s="166"/>
      <c r="F5" s="166" t="s">
        <v>322</v>
      </c>
      <c r="G5" s="166" t="s">
        <v>366</v>
      </c>
      <c r="H5" s="166" t="s">
        <v>367</v>
      </c>
    </row>
    <row r="6" ht="18.75" customHeight="1">
      <c r="A6" s="167" t="s">
        <v>118</v>
      </c>
      <c r="B6" s="167" t="s">
        <v>119</v>
      </c>
      <c r="C6" s="167" t="s">
        <v>120</v>
      </c>
      <c r="D6" s="167" t="s">
        <v>121</v>
      </c>
      <c r="E6" s="167" t="s">
        <v>122</v>
      </c>
      <c r="F6" s="167" t="s">
        <v>123</v>
      </c>
      <c r="G6" s="167" t="s">
        <v>368</v>
      </c>
      <c r="H6" s="167" t="s">
        <v>369</v>
      </c>
    </row>
    <row r="7" ht="30" customHeight="1">
      <c r="A7" s="168"/>
      <c r="B7" s="168"/>
      <c r="C7" s="168"/>
      <c r="D7" s="168"/>
      <c r="E7" s="166"/>
      <c r="F7" s="169"/>
      <c r="G7" s="170"/>
      <c r="H7" s="170"/>
    </row>
    <row r="8" ht="20.25" customHeight="1">
      <c r="A8" s="166" t="s">
        <v>35</v>
      </c>
      <c r="B8" s="166"/>
      <c r="C8" s="166"/>
      <c r="D8" s="166"/>
      <c r="E8" s="166"/>
      <c r="F8" s="169"/>
      <c r="G8" s="170"/>
      <c r="H8" s="170"/>
    </row>
    <row r="9" ht="19.5" customHeight="1">
      <c r="A9" s="168" t="s">
        <v>370</v>
      </c>
      <c r="B9" s="168"/>
      <c r="C9" s="168"/>
      <c r="D9" s="168"/>
      <c r="E9" s="168"/>
      <c r="F9" s="171"/>
      <c r="G9" s="172"/>
      <c r="H9" s="172"/>
    </row>
    <row r="10" ht="30" customHeight="1">
      <c r="A10" s="130" t="s">
        <v>315</v>
      </c>
    </row>
  </sheetData>
  <mergeCells>
    <mergeCell ref="A2:H2"/>
    <mergeCell ref="F4:H4"/>
    <mergeCell ref="A8:E8"/>
    <mergeCell ref="A9:H9"/>
    <mergeCell ref="A4:A5"/>
    <mergeCell ref="B4:B5"/>
    <mergeCell ref="C4:C5"/>
    <mergeCell ref="D4:D5"/>
    <mergeCell ref="E4:E5"/>
  </mergeCells>
  <extLst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FBB68528-CDA8-0418-3B38-E1C9BBE17EA8}" mc:Ignorable="x14ac xr xr2 xr3">
  <sheetPr>
    <outlinePr summaryRight="0"/>
  </sheetPr>
  <dimension ref="A1:K11"/>
  <sheetViews>
    <sheetView showZeros="0" topLeftCell="A1" workbookViewId="0">
      <selection activeCell="A3" sqref="A3:G3"/>
    </sheetView>
  </sheetViews>
  <sheetFormatPr defaultRowHeight="14.25" defaultColWidth="9.140625" customHeight="1"/>
  <cols>
    <col min="1" max="1" width="16.28125" customWidth="1"/>
    <col min="2" max="2" width="29.00390625" customWidth="1"/>
    <col min="3" max="3" width="23.8515625" customWidth="1"/>
    <col min="4" max="7" width="19.57421875" customWidth="1"/>
    <col min="8" max="8" width="15.421875" customWidth="1"/>
    <col min="9" max="11" width="19.57421875" customWidth="1"/>
  </cols>
  <sheetData>
    <row r="1" ht="13.5" customHeight="1">
      <c r="D1" s="103"/>
      <c r="E1" s="103"/>
      <c r="F1" s="103"/>
      <c r="G1" s="103"/>
      <c r="K1" s="29" t="s">
        <v>371</v>
      </c>
    </row>
    <row r="2" ht="27.75" customHeight="1">
      <c r="A2" s="31" t="s">
        <v>372</v>
      </c>
      <c r="B2" s="31"/>
      <c r="C2" s="31"/>
      <c r="D2" s="31"/>
      <c r="E2" s="31"/>
      <c r="F2" s="31"/>
      <c r="G2" s="31"/>
      <c r="H2" s="31"/>
      <c r="I2" s="31"/>
      <c r="J2" s="31"/>
      <c r="K2" s="31"/>
    </row>
    <row r="3" ht="30" customHeight="1">
      <c r="A3" s="77" t="str">
        <f>"单位名称："&amp;"维西傈僳族自治县人民检察院"</f>
        <v>单位名称：维西傈僳族自治县人民检察院</v>
      </c>
      <c r="B3" s="4"/>
      <c r="C3" s="4"/>
      <c r="D3" s="4"/>
      <c r="E3" s="4"/>
      <c r="F3" s="4"/>
      <c r="G3" s="4"/>
      <c r="H3" s="34"/>
      <c r="I3" s="34"/>
      <c r="J3" s="34"/>
      <c r="K3" s="36" t="s">
        <v>126</v>
      </c>
    </row>
    <row r="4" ht="21.75" customHeight="1">
      <c r="A4" s="104" t="s">
        <v>213</v>
      </c>
      <c r="B4" s="104" t="s">
        <v>137</v>
      </c>
      <c r="C4" s="104" t="s">
        <v>214</v>
      </c>
      <c r="D4" s="64" t="s">
        <v>138</v>
      </c>
      <c r="E4" s="64" t="s">
        <v>139</v>
      </c>
      <c r="F4" s="64" t="s">
        <v>140</v>
      </c>
      <c r="G4" s="64" t="s">
        <v>141</v>
      </c>
      <c r="H4" s="10" t="s">
        <v>35</v>
      </c>
      <c r="I4" s="8" t="s">
        <v>373</v>
      </c>
      <c r="J4" s="91"/>
      <c r="K4" s="9"/>
    </row>
    <row r="5" ht="21.75" customHeight="1">
      <c r="A5" s="107"/>
      <c r="B5" s="107"/>
      <c r="C5" s="107"/>
      <c r="D5" s="108"/>
      <c r="E5" s="108"/>
      <c r="F5" s="108"/>
      <c r="G5" s="108"/>
      <c r="H5" s="159"/>
      <c r="I5" s="64" t="s">
        <v>38</v>
      </c>
      <c r="J5" s="64" t="s">
        <v>39</v>
      </c>
      <c r="K5" s="64" t="s">
        <v>40</v>
      </c>
    </row>
    <row r="6" ht="40.5" customHeight="1">
      <c r="A6" s="109"/>
      <c r="B6" s="109"/>
      <c r="C6" s="109"/>
      <c r="D6" s="79"/>
      <c r="E6" s="79"/>
      <c r="F6" s="79"/>
      <c r="G6" s="79"/>
      <c r="H6" s="11"/>
      <c r="I6" s="79" t="s">
        <v>37</v>
      </c>
      <c r="J6" s="79"/>
      <c r="K6" s="79"/>
    </row>
    <row r="7" ht="30" customHeight="1">
      <c r="A7" s="53">
        <v>1</v>
      </c>
      <c r="B7" s="53">
        <v>2</v>
      </c>
      <c r="C7" s="53">
        <v>3</v>
      </c>
      <c r="D7" s="53">
        <v>4</v>
      </c>
      <c r="E7" s="53">
        <v>5</v>
      </c>
      <c r="F7" s="53">
        <v>6</v>
      </c>
      <c r="G7" s="53">
        <v>7</v>
      </c>
      <c r="H7" s="53">
        <v>8</v>
      </c>
      <c r="I7" s="53">
        <v>9</v>
      </c>
      <c r="J7" s="54">
        <v>10</v>
      </c>
      <c r="K7" s="54">
        <v>11</v>
      </c>
    </row>
    <row r="8" ht="30.75" customHeight="1">
      <c r="A8" s="56"/>
      <c r="B8" s="173"/>
      <c r="C8" s="56"/>
      <c r="D8" s="56"/>
      <c r="E8" s="56"/>
      <c r="F8" s="56"/>
      <c r="G8" s="56"/>
      <c r="H8" s="57"/>
      <c r="I8" s="57"/>
      <c r="J8" s="57"/>
      <c r="K8" s="57"/>
    </row>
    <row r="9" ht="30.75" customHeight="1">
      <c r="A9" s="173"/>
      <c r="B9" s="173"/>
      <c r="C9" s="173"/>
      <c r="D9" s="173"/>
      <c r="E9" s="173"/>
      <c r="F9" s="173"/>
      <c r="G9" s="173"/>
      <c r="H9" s="57"/>
      <c r="I9" s="57"/>
      <c r="J9" s="57"/>
      <c r="K9" s="57"/>
    </row>
    <row r="10" ht="30" customHeight="1">
      <c r="A10" s="114" t="s">
        <v>97</v>
      </c>
      <c r="B10" s="115"/>
      <c r="C10" s="115"/>
      <c r="D10" s="115"/>
      <c r="E10" s="115"/>
      <c r="F10" s="115"/>
      <c r="G10" s="116"/>
      <c r="H10" s="57"/>
      <c r="I10" s="57"/>
      <c r="J10" s="57"/>
      <c r="K10" s="57"/>
    </row>
    <row r="11" ht="30" customHeight="1">
      <c r="A11" s="130" t="s">
        <v>315</v>
      </c>
    </row>
  </sheetData>
  <mergeCells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extLst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350A8D28-35E8-98B8-81BA-6B0DA88B23C2}" mc:Ignorable="x14ac xr xr2 xr3">
  <sheetPr>
    <outlinePr summaryRight="0"/>
  </sheetPr>
  <dimension ref="A1:G17"/>
  <sheetViews>
    <sheetView showZeros="0" topLeftCell="A1" workbookViewId="0">
      <selection activeCell="A17" sqref="A17"/>
    </sheetView>
  </sheetViews>
  <sheetFormatPr defaultRowHeight="14.25" defaultColWidth="9.140625" customHeight="1"/>
  <cols>
    <col min="1" max="1" width="37.7109375" customWidth="1"/>
    <col min="2" max="2" width="28.00390625" customWidth="1"/>
    <col min="3" max="3" width="37.57421875" customWidth="1"/>
    <col min="4" max="4" width="17.00390625" customWidth="1"/>
    <col min="5" max="7" width="27.00390625" customWidth="1"/>
  </cols>
  <sheetData>
    <row r="1" ht="13.5" customHeight="1">
      <c r="D1" s="103"/>
      <c r="G1" s="29" t="s">
        <v>374</v>
      </c>
    </row>
    <row r="2" ht="27.75" customHeight="1">
      <c r="A2" s="86" t="s">
        <v>375</v>
      </c>
      <c r="B2" s="86"/>
      <c r="C2" s="86"/>
      <c r="D2" s="86"/>
      <c r="E2" s="86"/>
      <c r="F2" s="86"/>
      <c r="G2" s="86"/>
    </row>
    <row r="3" ht="30" customHeight="1">
      <c r="A3" s="77" t="str">
        <f>"单位名称："&amp;"维西傈僳族自治县人民检察院"</f>
        <v>单位名称：维西傈僳族自治县人民检察院</v>
      </c>
      <c r="B3" s="4"/>
      <c r="C3" s="4"/>
      <c r="D3" s="4"/>
      <c r="E3" s="34"/>
      <c r="F3" s="34"/>
      <c r="G3" s="36" t="s">
        <v>126</v>
      </c>
    </row>
    <row r="4" ht="21.75" customHeight="1">
      <c r="A4" s="104" t="s">
        <v>214</v>
      </c>
      <c r="B4" s="104" t="s">
        <v>213</v>
      </c>
      <c r="C4" s="104" t="s">
        <v>137</v>
      </c>
      <c r="D4" s="64" t="s">
        <v>376</v>
      </c>
      <c r="E4" s="8" t="s">
        <v>38</v>
      </c>
      <c r="F4" s="91"/>
      <c r="G4" s="9"/>
    </row>
    <row r="5" ht="21.75" customHeight="1">
      <c r="A5" s="107"/>
      <c r="B5" s="107"/>
      <c r="C5" s="107"/>
      <c r="D5" s="108"/>
      <c r="E5" s="10" t="s">
        <v>377</v>
      </c>
      <c r="F5" s="64" t="s">
        <v>378</v>
      </c>
      <c r="G5" s="64" t="s">
        <v>379</v>
      </c>
    </row>
    <row r="6" ht="40.5" customHeight="1">
      <c r="A6" s="109"/>
      <c r="B6" s="109"/>
      <c r="C6" s="109"/>
      <c r="D6" s="79"/>
      <c r="E6" s="11"/>
      <c r="F6" s="79" t="s">
        <v>37</v>
      </c>
      <c r="G6" s="79"/>
    </row>
    <row r="7" ht="15" customHeight="1">
      <c r="A7" s="53">
        <v>1</v>
      </c>
      <c r="B7" s="53">
        <v>2</v>
      </c>
      <c r="C7" s="53">
        <v>3</v>
      </c>
      <c r="D7" s="53">
        <v>4</v>
      </c>
      <c r="E7" s="53">
        <v>5</v>
      </c>
      <c r="F7" s="53">
        <v>6</v>
      </c>
      <c r="G7" s="53">
        <v>7</v>
      </c>
    </row>
    <row r="8" ht="30" customHeight="1">
      <c r="A8" s="173" t="s">
        <v>50</v>
      </c>
      <c r="B8" s="174"/>
      <c r="C8" s="174"/>
      <c r="D8" s="173"/>
      <c r="E8" s="57">
        <v>620000</v>
      </c>
      <c r="F8" s="57">
        <v>620000</v>
      </c>
      <c r="G8" s="57">
        <v>620000</v>
      </c>
    </row>
    <row r="9" ht="30" customHeight="1">
      <c r="A9" s="173"/>
      <c r="B9" s="173" t="s">
        <v>380</v>
      </c>
      <c r="C9" s="173" t="s">
        <v>231</v>
      </c>
      <c r="D9" s="173" t="s">
        <v>381</v>
      </c>
      <c r="E9" s="57">
        <v>620000</v>
      </c>
      <c r="F9" s="57">
        <v>620000</v>
      </c>
      <c r="G9" s="57">
        <v>620000</v>
      </c>
    </row>
    <row r="10" ht="18.75" customHeight="1">
      <c r="A10" s="175" t="s">
        <v>35</v>
      </c>
      <c r="B10" s="176" t="s">
        <v>382</v>
      </c>
      <c r="C10" s="176"/>
      <c r="D10" s="177"/>
      <c r="E10" s="57">
        <v>620000</v>
      </c>
      <c r="F10" s="57">
        <v>620000</v>
      </c>
      <c r="G10" s="57">
        <v>620000</v>
      </c>
    </row>
  </sheetData>
  <mergeCells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extLst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0B481318-9C88-94C8-015E-E52B8EC27D79}" mc:Ignorable="x14ac xr xr2 xr3">
  <sheetPr>
    <outlinePr summaryRight="0"/>
  </sheetPr>
  <dimension ref="A1:S9"/>
  <sheetViews>
    <sheetView showZeros="0" topLeftCell="F1" workbookViewId="0">
      <selection activeCell="R3" sqref="R3:S3"/>
    </sheetView>
  </sheetViews>
  <sheetFormatPr defaultRowHeight="14.25" defaultColWidth="8.00390625" customHeight="1"/>
  <cols>
    <col min="1" max="1" width="21.140625" customWidth="1"/>
    <col min="2" max="2" width="35.28125" customWidth="1"/>
    <col min="3" max="19" width="16.140625" customWidth="1"/>
  </cols>
  <sheetData>
    <row r="1" ht="12" customHeight="1">
      <c r="A1" s="27"/>
      <c r="J1" s="28"/>
      <c r="R1" s="29" t="s">
        <v>31</v>
      </c>
    </row>
    <row r="2" ht="36" customHeight="1">
      <c r="A2" s="30" t="s">
        <v>32</v>
      </c>
      <c r="B2" s="31"/>
      <c r="C2" s="31"/>
      <c r="D2" s="31"/>
      <c r="E2" s="31"/>
      <c r="F2" s="31"/>
      <c r="G2" s="31"/>
      <c r="H2" s="31"/>
      <c r="I2" s="31"/>
      <c r="J2" s="32"/>
      <c r="K2" s="31"/>
      <c r="L2" s="31"/>
      <c r="M2" s="31"/>
      <c r="N2" s="31"/>
      <c r="O2" s="31"/>
      <c r="P2" s="31"/>
      <c r="Q2" s="31"/>
      <c r="R2" s="31"/>
      <c r="S2" s="31"/>
    </row>
    <row r="3" ht="30" customHeight="1">
      <c r="A3" s="4" t="str">
        <f>"单位名称："&amp;"维西傈僳族自治县人民检察院"</f>
        <v>单位名称：维西傈僳族自治县人民检察院</v>
      </c>
      <c r="B3" s="33"/>
      <c r="C3" s="33"/>
      <c r="D3" s="33"/>
      <c r="E3" s="34"/>
      <c r="F3" s="34"/>
      <c r="G3" s="34"/>
      <c r="H3" s="34"/>
      <c r="I3" s="34"/>
      <c r="J3" s="35"/>
      <c r="K3" s="34"/>
      <c r="L3" s="34"/>
      <c r="M3" s="34"/>
      <c r="N3" s="36"/>
      <c r="O3" s="36"/>
      <c r="P3" s="36"/>
      <c r="Q3" s="36"/>
      <c r="R3" s="36" t="s">
        <v>3</v>
      </c>
      <c r="S3" s="36" t="s">
        <v>3</v>
      </c>
    </row>
    <row r="4" ht="18.75" customHeight="1">
      <c r="A4" s="37" t="s">
        <v>33</v>
      </c>
      <c r="B4" s="38" t="s">
        <v>34</v>
      </c>
      <c r="C4" s="38" t="s">
        <v>35</v>
      </c>
      <c r="D4" s="39" t="s">
        <v>36</v>
      </c>
      <c r="E4" s="40"/>
      <c r="F4" s="40"/>
      <c r="G4" s="40"/>
      <c r="H4" s="40"/>
      <c r="I4" s="40"/>
      <c r="J4" s="41"/>
      <c r="K4" s="40"/>
      <c r="L4" s="40"/>
      <c r="M4" s="40"/>
      <c r="N4" s="42"/>
      <c r="O4" s="42" t="s">
        <v>25</v>
      </c>
      <c r="P4" s="42"/>
      <c r="Q4" s="42"/>
      <c r="R4" s="42"/>
      <c r="S4" s="42"/>
    </row>
    <row r="5" ht="18" customHeight="1">
      <c r="A5" s="43"/>
      <c r="B5" s="44"/>
      <c r="C5" s="44"/>
      <c r="D5" s="44" t="s">
        <v>37</v>
      </c>
      <c r="E5" s="44" t="s">
        <v>38</v>
      </c>
      <c r="F5" s="44" t="s">
        <v>39</v>
      </c>
      <c r="G5" s="44" t="s">
        <v>40</v>
      </c>
      <c r="H5" s="44" t="s">
        <v>41</v>
      </c>
      <c r="I5" s="45" t="s">
        <v>42</v>
      </c>
      <c r="J5" s="46"/>
      <c r="K5" s="45" t="s">
        <v>43</v>
      </c>
      <c r="L5" s="45" t="s">
        <v>44</v>
      </c>
      <c r="M5" s="45" t="s">
        <v>45</v>
      </c>
      <c r="N5" s="47" t="s">
        <v>46</v>
      </c>
      <c r="O5" s="48" t="s">
        <v>37</v>
      </c>
      <c r="P5" s="48" t="s">
        <v>38</v>
      </c>
      <c r="Q5" s="48" t="s">
        <v>39</v>
      </c>
      <c r="R5" s="48" t="s">
        <v>40</v>
      </c>
      <c r="S5" s="48" t="s">
        <v>47</v>
      </c>
    </row>
    <row r="6" ht="29.25" customHeight="1">
      <c r="A6" s="49"/>
      <c r="B6" s="50"/>
      <c r="C6" s="50"/>
      <c r="D6" s="50"/>
      <c r="E6" s="50"/>
      <c r="F6" s="50"/>
      <c r="G6" s="50"/>
      <c r="H6" s="50"/>
      <c r="I6" s="51" t="s">
        <v>37</v>
      </c>
      <c r="J6" s="51" t="s">
        <v>48</v>
      </c>
      <c r="K6" s="51" t="s">
        <v>43</v>
      </c>
      <c r="L6" s="51" t="s">
        <v>44</v>
      </c>
      <c r="M6" s="51" t="s">
        <v>45</v>
      </c>
      <c r="N6" s="51" t="s">
        <v>46</v>
      </c>
      <c r="O6" s="51"/>
      <c r="P6" s="51"/>
      <c r="Q6" s="51"/>
      <c r="R6" s="51"/>
      <c r="S6" s="51"/>
    </row>
    <row r="7" ht="16.5" customHeight="1">
      <c r="A7" s="52">
        <v>1</v>
      </c>
      <c r="B7" s="53">
        <v>2</v>
      </c>
      <c r="C7" s="53">
        <v>3</v>
      </c>
      <c r="D7" s="53">
        <v>4</v>
      </c>
      <c r="E7" s="52">
        <v>5</v>
      </c>
      <c r="F7" s="53">
        <v>6</v>
      </c>
      <c r="G7" s="53">
        <v>7</v>
      </c>
      <c r="H7" s="52">
        <v>8</v>
      </c>
      <c r="I7" s="53">
        <v>9</v>
      </c>
      <c r="J7" s="54">
        <v>10</v>
      </c>
      <c r="K7" s="54">
        <v>11</v>
      </c>
      <c r="L7" s="55">
        <v>12</v>
      </c>
      <c r="M7" s="54">
        <v>13</v>
      </c>
      <c r="N7" s="54">
        <v>14</v>
      </c>
      <c r="O7" s="54">
        <v>15</v>
      </c>
      <c r="P7" s="54">
        <v>16</v>
      </c>
      <c r="Q7" s="54">
        <v>17</v>
      </c>
      <c r="R7" s="54">
        <v>18</v>
      </c>
      <c r="S7" s="54">
        <v>19</v>
      </c>
    </row>
    <row r="8" ht="31.5" customHeight="1">
      <c r="A8" s="56" t="s">
        <v>49</v>
      </c>
      <c r="B8" s="56" t="s">
        <v>50</v>
      </c>
      <c r="C8" s="57">
        <v>15087074.49</v>
      </c>
      <c r="D8" s="13">
        <v>14966280.31</v>
      </c>
      <c r="E8" s="15">
        <v>11205880.31</v>
      </c>
      <c r="F8" s="15"/>
      <c r="G8" s="15"/>
      <c r="H8" s="15"/>
      <c r="I8" s="15">
        <v>3760400</v>
      </c>
      <c r="J8" s="15"/>
      <c r="K8" s="15"/>
      <c r="L8" s="15"/>
      <c r="M8" s="15"/>
      <c r="N8" s="15">
        <v>3760400</v>
      </c>
      <c r="O8" s="15">
        <v>120794.18</v>
      </c>
      <c r="P8" s="15"/>
      <c r="Q8" s="15"/>
      <c r="R8" s="15"/>
      <c r="S8" s="15">
        <v>120794.18</v>
      </c>
    </row>
    <row r="9" ht="30" customHeight="1">
      <c r="A9" s="58" t="s">
        <v>35</v>
      </c>
      <c r="B9" s="59"/>
      <c r="C9" s="13">
        <v>15087074.49</v>
      </c>
      <c r="D9" s="13">
        <v>14966280.31</v>
      </c>
      <c r="E9" s="15">
        <v>11205880.31</v>
      </c>
      <c r="F9" s="15"/>
      <c r="G9" s="15"/>
      <c r="H9" s="15"/>
      <c r="I9" s="15">
        <v>3760400</v>
      </c>
      <c r="J9" s="15"/>
      <c r="K9" s="15"/>
      <c r="L9" s="15"/>
      <c r="M9" s="15"/>
      <c r="N9" s="15">
        <v>3760400</v>
      </c>
      <c r="O9" s="15">
        <v>120794.18</v>
      </c>
      <c r="P9" s="15"/>
      <c r="Q9" s="15"/>
      <c r="R9" s="15"/>
      <c r="S9" s="15">
        <v>120794.18</v>
      </c>
    </row>
  </sheetData>
  <mergeCells>
    <mergeCell ref="R1:S1"/>
    <mergeCell ref="A2:S2"/>
    <mergeCell ref="A3:D3"/>
    <mergeCell ref="R3:S3"/>
    <mergeCell ref="D4:N4"/>
    <mergeCell ref="O4:S4"/>
    <mergeCell ref="I5:N5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extLst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949CD693-32FC-6D68-0C78-1BA38123D778}" mc:Ignorable="x14ac xr xr2 xr3">
  <sheetPr>
    <outlinePr summaryRight="0"/>
  </sheetPr>
  <dimension ref="A1:O24"/>
  <sheetViews>
    <sheetView showZeros="0" topLeftCell="E16" workbookViewId="0">
      <selection activeCell="O3" sqref="O3"/>
    </sheetView>
  </sheetViews>
  <sheetFormatPr defaultRowHeight="14.25" defaultColWidth="9.140625" customHeight="1"/>
  <cols>
    <col min="1" max="1" width="14.28125" customWidth="1"/>
    <col min="2" max="2" width="32.57421875" customWidth="1"/>
    <col min="3" max="6" width="18.8515625" customWidth="1"/>
    <col min="7" max="7" width="21.28125" customWidth="1"/>
    <col min="8" max="9" width="18.8515625" customWidth="1"/>
    <col min="10" max="10" width="17.8515625" customWidth="1"/>
    <col min="11" max="15" width="18.8515625" customWidth="1"/>
  </cols>
  <sheetData>
    <row r="1" ht="15.75" customHeight="1">
      <c r="O1" s="7" t="s">
        <v>51</v>
      </c>
    </row>
    <row r="2" ht="28.5" customHeight="1">
      <c r="A2" s="31" t="s">
        <v>52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</row>
    <row r="3" ht="30" customHeight="1">
      <c r="A3" s="60" t="str">
        <f>"单位名称："&amp;"维西傈僳族自治县人民检察院"</f>
        <v>单位名称：维西傈僳族自治县人民检察院</v>
      </c>
      <c r="B3" s="61"/>
      <c r="C3" s="62"/>
      <c r="D3" s="62"/>
      <c r="E3" s="62"/>
      <c r="F3" s="62"/>
      <c r="G3" s="33"/>
      <c r="H3" s="62"/>
      <c r="I3" s="62"/>
      <c r="J3" s="33"/>
      <c r="K3" s="62"/>
      <c r="L3" s="62"/>
      <c r="M3" s="34"/>
      <c r="N3" s="34"/>
      <c r="O3" s="63" t="s">
        <v>3</v>
      </c>
    </row>
    <row r="4" ht="18.75" customHeight="1">
      <c r="A4" s="64" t="s">
        <v>53</v>
      </c>
      <c r="B4" s="64" t="s">
        <v>54</v>
      </c>
      <c r="C4" s="10" t="s">
        <v>35</v>
      </c>
      <c r="D4" s="65" t="s">
        <v>38</v>
      </c>
      <c r="E4" s="65"/>
      <c r="F4" s="65"/>
      <c r="G4" s="66" t="s">
        <v>39</v>
      </c>
      <c r="H4" s="64" t="s">
        <v>40</v>
      </c>
      <c r="I4" s="64" t="s">
        <v>55</v>
      </c>
      <c r="J4" s="8" t="s">
        <v>56</v>
      </c>
      <c r="K4" s="67" t="s">
        <v>57</v>
      </c>
      <c r="L4" s="67" t="s">
        <v>58</v>
      </c>
      <c r="M4" s="67" t="s">
        <v>59</v>
      </c>
      <c r="N4" s="67" t="s">
        <v>60</v>
      </c>
      <c r="O4" s="68" t="s">
        <v>61</v>
      </c>
    </row>
    <row r="5" ht="30" customHeight="1">
      <c r="A5" s="11"/>
      <c r="B5" s="11"/>
      <c r="C5" s="11"/>
      <c r="D5" s="65" t="s">
        <v>37</v>
      </c>
      <c r="E5" s="65" t="s">
        <v>62</v>
      </c>
      <c r="F5" s="65" t="s">
        <v>63</v>
      </c>
      <c r="G5" s="11"/>
      <c r="H5" s="11"/>
      <c r="I5" s="11"/>
      <c r="J5" s="65" t="s">
        <v>37</v>
      </c>
      <c r="K5" s="69" t="s">
        <v>57</v>
      </c>
      <c r="L5" s="69" t="s">
        <v>58</v>
      </c>
      <c r="M5" s="69" t="s">
        <v>59</v>
      </c>
      <c r="N5" s="69" t="s">
        <v>60</v>
      </c>
      <c r="O5" s="69" t="s">
        <v>61</v>
      </c>
    </row>
    <row r="6" ht="30" customHeight="1">
      <c r="A6" s="65">
        <v>1</v>
      </c>
      <c r="B6" s="65">
        <v>2</v>
      </c>
      <c r="C6" s="65">
        <v>3</v>
      </c>
      <c r="D6" s="65">
        <v>4</v>
      </c>
      <c r="E6" s="65">
        <v>5</v>
      </c>
      <c r="F6" s="65">
        <v>6</v>
      </c>
      <c r="G6" s="65">
        <v>7</v>
      </c>
      <c r="H6" s="70">
        <v>8</v>
      </c>
      <c r="I6" s="70">
        <v>9</v>
      </c>
      <c r="J6" s="70">
        <v>10</v>
      </c>
      <c r="K6" s="70">
        <v>11</v>
      </c>
      <c r="L6" s="70">
        <v>12</v>
      </c>
      <c r="M6" s="70">
        <v>13</v>
      </c>
      <c r="N6" s="70">
        <v>14</v>
      </c>
      <c r="O6" s="65">
        <v>15</v>
      </c>
    </row>
    <row r="7" ht="30" customHeight="1">
      <c r="A7" s="56" t="s">
        <v>64</v>
      </c>
      <c r="B7" s="56" t="s">
        <v>65</v>
      </c>
      <c r="C7" s="13">
        <v>11644617.72</v>
      </c>
      <c r="D7" s="13">
        <v>8719217.72</v>
      </c>
      <c r="E7" s="13">
        <v>8099217.72</v>
      </c>
      <c r="F7" s="13">
        <v>620000</v>
      </c>
      <c r="G7" s="15"/>
      <c r="H7" s="13"/>
      <c r="I7" s="13"/>
      <c r="J7" s="13">
        <v>2925400</v>
      </c>
      <c r="K7" s="13"/>
      <c r="L7" s="13"/>
      <c r="M7" s="15"/>
      <c r="N7" s="13"/>
      <c r="O7" s="13">
        <v>2925400</v>
      </c>
    </row>
    <row r="8" ht="30" customHeight="1">
      <c r="A8" s="71" t="s">
        <v>66</v>
      </c>
      <c r="B8" s="71" t="s">
        <v>67</v>
      </c>
      <c r="C8" s="13">
        <v>11644617.72</v>
      </c>
      <c r="D8" s="13">
        <v>8719217.72</v>
      </c>
      <c r="E8" s="13">
        <v>8099217.72</v>
      </c>
      <c r="F8" s="13">
        <v>620000</v>
      </c>
      <c r="G8" s="15"/>
      <c r="H8" s="13"/>
      <c r="I8" s="13"/>
      <c r="J8" s="13">
        <v>2925400</v>
      </c>
      <c r="K8" s="13"/>
      <c r="L8" s="13"/>
      <c r="M8" s="15"/>
      <c r="N8" s="13"/>
      <c r="O8" s="13">
        <v>2925400</v>
      </c>
    </row>
    <row r="9" ht="30" customHeight="1">
      <c r="A9" s="72" t="s">
        <v>68</v>
      </c>
      <c r="B9" s="72" t="s">
        <v>69</v>
      </c>
      <c r="C9" s="13">
        <v>9648617.72</v>
      </c>
      <c r="D9" s="13">
        <v>7523217.72</v>
      </c>
      <c r="E9" s="13">
        <v>7523217.72</v>
      </c>
      <c r="F9" s="13"/>
      <c r="G9" s="15"/>
      <c r="H9" s="13"/>
      <c r="I9" s="13"/>
      <c r="J9" s="13">
        <v>2125400</v>
      </c>
      <c r="K9" s="13"/>
      <c r="L9" s="13"/>
      <c r="M9" s="15"/>
      <c r="N9" s="13"/>
      <c r="O9" s="13">
        <v>2125400</v>
      </c>
    </row>
    <row r="10" ht="30" customHeight="1">
      <c r="A10" s="72" t="s">
        <v>70</v>
      </c>
      <c r="B10" s="72" t="s">
        <v>71</v>
      </c>
      <c r="C10" s="13">
        <v>1996000</v>
      </c>
      <c r="D10" s="13">
        <v>1196000</v>
      </c>
      <c r="E10" s="13">
        <v>576000</v>
      </c>
      <c r="F10" s="13">
        <v>620000</v>
      </c>
      <c r="G10" s="15"/>
      <c r="H10" s="13"/>
      <c r="I10" s="13"/>
      <c r="J10" s="13">
        <v>800000</v>
      </c>
      <c r="K10" s="13"/>
      <c r="L10" s="13"/>
      <c r="M10" s="15"/>
      <c r="N10" s="13"/>
      <c r="O10" s="13">
        <v>800000</v>
      </c>
    </row>
    <row r="11" ht="30" customHeight="1">
      <c r="A11" s="56" t="s">
        <v>72</v>
      </c>
      <c r="B11" s="56" t="s">
        <v>73</v>
      </c>
      <c r="C11" s="13">
        <v>1214858.72</v>
      </c>
      <c r="D11" s="13">
        <v>914858.72</v>
      </c>
      <c r="E11" s="13">
        <v>914858.72</v>
      </c>
      <c r="F11" s="13"/>
      <c r="G11" s="15"/>
      <c r="H11" s="13"/>
      <c r="I11" s="13"/>
      <c r="J11" s="13">
        <v>300000</v>
      </c>
      <c r="K11" s="13"/>
      <c r="L11" s="13"/>
      <c r="M11" s="15"/>
      <c r="N11" s="13"/>
      <c r="O11" s="13">
        <v>300000</v>
      </c>
    </row>
    <row r="12" ht="30" customHeight="1">
      <c r="A12" s="71" t="s">
        <v>74</v>
      </c>
      <c r="B12" s="71" t="s">
        <v>75</v>
      </c>
      <c r="C12" s="13">
        <v>1203451.42</v>
      </c>
      <c r="D12" s="13">
        <v>903451.42</v>
      </c>
      <c r="E12" s="13">
        <v>903451.42</v>
      </c>
      <c r="F12" s="13"/>
      <c r="G12" s="15"/>
      <c r="H12" s="13"/>
      <c r="I12" s="13"/>
      <c r="J12" s="13">
        <v>300000</v>
      </c>
      <c r="K12" s="13"/>
      <c r="L12" s="13"/>
      <c r="M12" s="15"/>
      <c r="N12" s="13"/>
      <c r="O12" s="13">
        <v>300000</v>
      </c>
    </row>
    <row r="13" ht="30" customHeight="1">
      <c r="A13" s="72" t="s">
        <v>76</v>
      </c>
      <c r="B13" s="72" t="s">
        <v>77</v>
      </c>
      <c r="C13" s="13">
        <v>1203451.42</v>
      </c>
      <c r="D13" s="13">
        <v>903451.42</v>
      </c>
      <c r="E13" s="13">
        <v>903451.42</v>
      </c>
      <c r="F13" s="13"/>
      <c r="G13" s="15"/>
      <c r="H13" s="13"/>
      <c r="I13" s="13"/>
      <c r="J13" s="13">
        <v>300000</v>
      </c>
      <c r="K13" s="13"/>
      <c r="L13" s="13"/>
      <c r="M13" s="15"/>
      <c r="N13" s="13"/>
      <c r="O13" s="13">
        <v>300000</v>
      </c>
    </row>
    <row r="14" ht="30" customHeight="1">
      <c r="A14" s="71" t="s">
        <v>78</v>
      </c>
      <c r="B14" s="71" t="s">
        <v>79</v>
      </c>
      <c r="C14" s="13">
        <v>11407.3</v>
      </c>
      <c r="D14" s="13">
        <v>11407.3</v>
      </c>
      <c r="E14" s="13">
        <v>11407.3</v>
      </c>
      <c r="F14" s="13"/>
      <c r="G14" s="15"/>
      <c r="H14" s="13"/>
      <c r="I14" s="13"/>
      <c r="J14" s="13"/>
      <c r="K14" s="13"/>
      <c r="L14" s="13"/>
      <c r="M14" s="15"/>
      <c r="N14" s="13"/>
      <c r="O14" s="13"/>
    </row>
    <row r="15" ht="30" customHeight="1">
      <c r="A15" s="72" t="s">
        <v>80</v>
      </c>
      <c r="B15" s="72" t="s">
        <v>79</v>
      </c>
      <c r="C15" s="13">
        <v>11407.3</v>
      </c>
      <c r="D15" s="13">
        <v>11407.3</v>
      </c>
      <c r="E15" s="13">
        <v>11407.3</v>
      </c>
      <c r="F15" s="13"/>
      <c r="G15" s="15"/>
      <c r="H15" s="13"/>
      <c r="I15" s="13"/>
      <c r="J15" s="13"/>
      <c r="K15" s="13"/>
      <c r="L15" s="13"/>
      <c r="M15" s="15"/>
      <c r="N15" s="13"/>
      <c r="O15" s="13"/>
    </row>
    <row r="16" ht="30" customHeight="1">
      <c r="A16" s="56" t="s">
        <v>81</v>
      </c>
      <c r="B16" s="56" t="s">
        <v>82</v>
      </c>
      <c r="C16" s="13">
        <v>1133532.78</v>
      </c>
      <c r="D16" s="13">
        <v>818532.78</v>
      </c>
      <c r="E16" s="13">
        <v>818532.78</v>
      </c>
      <c r="F16" s="13"/>
      <c r="G16" s="15"/>
      <c r="H16" s="13"/>
      <c r="I16" s="13"/>
      <c r="J16" s="13">
        <v>315000</v>
      </c>
      <c r="K16" s="13"/>
      <c r="L16" s="13"/>
      <c r="M16" s="15"/>
      <c r="N16" s="13"/>
      <c r="O16" s="13">
        <v>315000</v>
      </c>
    </row>
    <row r="17" ht="30" customHeight="1">
      <c r="A17" s="71" t="s">
        <v>83</v>
      </c>
      <c r="B17" s="71" t="s">
        <v>84</v>
      </c>
      <c r="C17" s="13">
        <v>1133532.78</v>
      </c>
      <c r="D17" s="13">
        <v>818532.78</v>
      </c>
      <c r="E17" s="13">
        <v>818532.78</v>
      </c>
      <c r="F17" s="13"/>
      <c r="G17" s="15"/>
      <c r="H17" s="13"/>
      <c r="I17" s="13"/>
      <c r="J17" s="13">
        <v>315000</v>
      </c>
      <c r="K17" s="13"/>
      <c r="L17" s="13"/>
      <c r="M17" s="15"/>
      <c r="N17" s="13"/>
      <c r="O17" s="13">
        <v>315000</v>
      </c>
    </row>
    <row r="18" ht="30" customHeight="1">
      <c r="A18" s="72" t="s">
        <v>85</v>
      </c>
      <c r="B18" s="72" t="s">
        <v>86</v>
      </c>
      <c r="C18" s="13">
        <v>588492.85</v>
      </c>
      <c r="D18" s="13">
        <v>423492.85</v>
      </c>
      <c r="E18" s="13">
        <v>423492.85</v>
      </c>
      <c r="F18" s="13"/>
      <c r="G18" s="15"/>
      <c r="H18" s="13"/>
      <c r="I18" s="13"/>
      <c r="J18" s="13">
        <v>165000</v>
      </c>
      <c r="K18" s="13"/>
      <c r="L18" s="13"/>
      <c r="M18" s="15"/>
      <c r="N18" s="13"/>
      <c r="O18" s="13">
        <v>165000</v>
      </c>
    </row>
    <row r="19" ht="30" customHeight="1">
      <c r="A19" s="72" t="s">
        <v>87</v>
      </c>
      <c r="B19" s="72" t="s">
        <v>88</v>
      </c>
      <c r="C19" s="13">
        <v>526492.73</v>
      </c>
      <c r="D19" s="13">
        <v>376492.73</v>
      </c>
      <c r="E19" s="13">
        <v>376492.73</v>
      </c>
      <c r="F19" s="13"/>
      <c r="G19" s="15"/>
      <c r="H19" s="13"/>
      <c r="I19" s="13"/>
      <c r="J19" s="13">
        <v>150000</v>
      </c>
      <c r="K19" s="13"/>
      <c r="L19" s="13"/>
      <c r="M19" s="15"/>
      <c r="N19" s="13"/>
      <c r="O19" s="13">
        <v>150000</v>
      </c>
    </row>
    <row r="20" ht="30" customHeight="1">
      <c r="A20" s="72" t="s">
        <v>89</v>
      </c>
      <c r="B20" s="72" t="s">
        <v>90</v>
      </c>
      <c r="C20" s="13">
        <v>18547.2</v>
      </c>
      <c r="D20" s="13">
        <v>18547.2</v>
      </c>
      <c r="E20" s="13">
        <v>18547.2</v>
      </c>
      <c r="F20" s="13"/>
      <c r="G20" s="15"/>
      <c r="H20" s="13"/>
      <c r="I20" s="13"/>
      <c r="J20" s="13"/>
      <c r="K20" s="13"/>
      <c r="L20" s="13"/>
      <c r="M20" s="15"/>
      <c r="N20" s="13"/>
      <c r="O20" s="13"/>
    </row>
    <row r="21" ht="30" customHeight="1">
      <c r="A21" s="56" t="s">
        <v>91</v>
      </c>
      <c r="B21" s="56" t="s">
        <v>92</v>
      </c>
      <c r="C21" s="13">
        <v>973271.09</v>
      </c>
      <c r="D21" s="13">
        <v>753271.09</v>
      </c>
      <c r="E21" s="13">
        <v>753271.09</v>
      </c>
      <c r="F21" s="13"/>
      <c r="G21" s="15"/>
      <c r="H21" s="13"/>
      <c r="I21" s="13"/>
      <c r="J21" s="13">
        <v>220000</v>
      </c>
      <c r="K21" s="13"/>
      <c r="L21" s="13"/>
      <c r="M21" s="15"/>
      <c r="N21" s="13"/>
      <c r="O21" s="13">
        <v>220000</v>
      </c>
    </row>
    <row r="22" ht="30" customHeight="1">
      <c r="A22" s="71" t="s">
        <v>93</v>
      </c>
      <c r="B22" s="71" t="s">
        <v>94</v>
      </c>
      <c r="C22" s="13">
        <v>973271.09</v>
      </c>
      <c r="D22" s="13">
        <v>753271.09</v>
      </c>
      <c r="E22" s="13">
        <v>753271.09</v>
      </c>
      <c r="F22" s="13"/>
      <c r="G22" s="15"/>
      <c r="H22" s="13"/>
      <c r="I22" s="13"/>
      <c r="J22" s="13">
        <v>220000</v>
      </c>
      <c r="K22" s="13"/>
      <c r="L22" s="13"/>
      <c r="M22" s="15"/>
      <c r="N22" s="13"/>
      <c r="O22" s="13">
        <v>220000</v>
      </c>
    </row>
    <row r="23" ht="30" customHeight="1">
      <c r="A23" s="72" t="s">
        <v>95</v>
      </c>
      <c r="B23" s="72" t="s">
        <v>96</v>
      </c>
      <c r="C23" s="13">
        <v>973271.09</v>
      </c>
      <c r="D23" s="13">
        <v>753271.09</v>
      </c>
      <c r="E23" s="13">
        <v>753271.09</v>
      </c>
      <c r="F23" s="13"/>
      <c r="G23" s="15"/>
      <c r="H23" s="13"/>
      <c r="I23" s="13"/>
      <c r="J23" s="13">
        <v>220000</v>
      </c>
      <c r="K23" s="13"/>
      <c r="L23" s="13"/>
      <c r="M23" s="15"/>
      <c r="N23" s="13"/>
      <c r="O23" s="13">
        <v>220000</v>
      </c>
    </row>
    <row r="24" ht="30" customHeight="1">
      <c r="A24" s="73" t="s">
        <v>97</v>
      </c>
      <c r="B24" s="74" t="s">
        <v>97</v>
      </c>
      <c r="C24" s="13">
        <v>14966280.31</v>
      </c>
      <c r="D24" s="13">
        <v>11205880.31</v>
      </c>
      <c r="E24" s="13">
        <v>10585880.31</v>
      </c>
      <c r="F24" s="13">
        <v>620000</v>
      </c>
      <c r="G24" s="15"/>
      <c r="H24" s="13"/>
      <c r="I24" s="13"/>
      <c r="J24" s="13">
        <v>3760400</v>
      </c>
      <c r="K24" s="13"/>
      <c r="L24" s="13"/>
      <c r="M24" s="15"/>
      <c r="N24" s="13"/>
      <c r="O24" s="13">
        <v>3760400</v>
      </c>
    </row>
  </sheetData>
  <mergeCells>
    <mergeCell ref="A2:O2"/>
    <mergeCell ref="A3:L3"/>
    <mergeCell ref="D4:F4"/>
    <mergeCell ref="J4:O4"/>
    <mergeCell ref="A24:B24"/>
    <mergeCell ref="A4:A5"/>
    <mergeCell ref="B4:B5"/>
    <mergeCell ref="C4:C5"/>
    <mergeCell ref="G4:G5"/>
    <mergeCell ref="H4:H5"/>
    <mergeCell ref="I4:I5"/>
  </mergeCells>
  <extLst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C5DDADE4-13C8-BCE9-F85E-C67479D3E758}" mc:Ignorable="x14ac xr xr2 xr3">
  <sheetPr>
    <outlinePr summaryRight="0"/>
  </sheetPr>
  <dimension ref="A1:D21"/>
  <sheetViews>
    <sheetView showZeros="0" topLeftCell="A1" workbookViewId="0">
      <selection activeCell="A21" sqref="A21"/>
    </sheetView>
  </sheetViews>
  <sheetFormatPr defaultRowHeight="14.25" defaultColWidth="9.140625" customHeight="1"/>
  <cols>
    <col min="1" max="1" width="49.28125" customWidth="1"/>
    <col min="2" max="2" width="43.28125" customWidth="1"/>
    <col min="3" max="3" width="48.57421875" customWidth="1"/>
    <col min="4" max="4" width="41.140625" customWidth="1"/>
  </cols>
  <sheetData>
    <row r="1" ht="14.25" customHeight="1">
      <c r="D1" s="75" t="s">
        <v>98</v>
      </c>
    </row>
    <row r="2" ht="31.5" customHeight="1">
      <c r="A2" s="2" t="s">
        <v>99</v>
      </c>
      <c r="B2" s="76"/>
      <c r="C2" s="76"/>
      <c r="D2" s="76"/>
    </row>
    <row r="3" ht="30" customHeight="1">
      <c r="A3" s="77" t="str">
        <f>"单位名称："&amp;"维西傈僳族自治县人民检察院"</f>
        <v>单位名称：维西傈僳族自治县人民检察院</v>
      </c>
      <c r="B3" s="5"/>
      <c r="C3" s="6"/>
      <c r="D3" s="63" t="s">
        <v>3</v>
      </c>
    </row>
    <row r="4" ht="24.75" customHeight="1">
      <c r="A4" s="8" t="s">
        <v>4</v>
      </c>
      <c r="B4" s="9"/>
      <c r="C4" s="8" t="s">
        <v>5</v>
      </c>
      <c r="D4" s="9"/>
    </row>
    <row r="5" ht="15.75" customHeight="1">
      <c r="A5" s="10" t="s">
        <v>6</v>
      </c>
      <c r="B5" s="78" t="s">
        <v>7</v>
      </c>
      <c r="C5" s="10" t="s">
        <v>100</v>
      </c>
      <c r="D5" s="78" t="s">
        <v>7</v>
      </c>
    </row>
    <row r="6" ht="14.25" customHeight="1">
      <c r="A6" s="11"/>
      <c r="B6" s="79"/>
      <c r="C6" s="11"/>
      <c r="D6" s="79"/>
    </row>
    <row r="7" ht="29.25" customHeight="1">
      <c r="A7" s="80" t="s">
        <v>101</v>
      </c>
      <c r="B7" s="26">
        <v>11205880.31</v>
      </c>
      <c r="C7" s="81" t="s">
        <v>102</v>
      </c>
      <c r="D7" s="26">
        <v>11205880.31</v>
      </c>
    </row>
    <row r="8" ht="29.25" customHeight="1">
      <c r="A8" s="82" t="s">
        <v>103</v>
      </c>
      <c r="B8" s="15">
        <v>11205880.31</v>
      </c>
      <c r="C8" s="14" t="str">
        <f>"（一）"&amp;"公共安全支出"</f>
        <v>（一）公共安全支出</v>
      </c>
      <c r="D8" s="15">
        <v>8719217.72</v>
      </c>
    </row>
    <row r="9" ht="29.25" customHeight="1">
      <c r="A9" s="82" t="s">
        <v>105</v>
      </c>
      <c r="B9" s="15"/>
      <c r="C9" s="14" t="str">
        <f>"（二）"&amp;"社会保障和就业支出"</f>
        <v>（二）社会保障和就业支出</v>
      </c>
      <c r="D9" s="15">
        <v>914858.72</v>
      </c>
    </row>
    <row r="10" ht="29.25" customHeight="1">
      <c r="A10" s="82" t="s">
        <v>107</v>
      </c>
      <c r="B10" s="15"/>
      <c r="C10" s="14" t="str">
        <f>"（三）"&amp;"卫生健康支出"</f>
        <v>（三）卫生健康支出</v>
      </c>
      <c r="D10" s="15">
        <v>818532.78</v>
      </c>
    </row>
    <row r="11" ht="29.25" customHeight="1">
      <c r="A11" s="83" t="s">
        <v>109</v>
      </c>
      <c r="B11" s="18"/>
      <c r="C11" s="14" t="str">
        <f>"（四）"&amp;"住房保障支出"</f>
        <v>（四）住房保障支出</v>
      </c>
      <c r="D11" s="15">
        <v>753271.09</v>
      </c>
    </row>
    <row r="12" ht="29.25" customHeight="1">
      <c r="A12" s="82" t="s">
        <v>103</v>
      </c>
      <c r="B12" s="13"/>
      <c r="C12" s="19"/>
      <c r="D12" s="18"/>
    </row>
    <row r="13" ht="29.25" customHeight="1">
      <c r="A13" s="24" t="s">
        <v>105</v>
      </c>
      <c r="B13" s="13"/>
      <c r="C13" s="19"/>
      <c r="D13" s="18"/>
    </row>
    <row r="14" ht="29.25" customHeight="1">
      <c r="A14" s="24" t="s">
        <v>107</v>
      </c>
      <c r="B14" s="18"/>
      <c r="C14" s="19"/>
      <c r="D14" s="18"/>
    </row>
    <row r="15" ht="29.25" customHeight="1">
      <c r="A15" s="84"/>
      <c r="B15" s="18"/>
      <c r="C15" s="12" t="s">
        <v>111</v>
      </c>
      <c r="D15" s="18"/>
    </row>
    <row r="16" ht="29.25" customHeight="1">
      <c r="A16" s="84" t="s">
        <v>112</v>
      </c>
      <c r="B16" s="18">
        <v>11205880.31</v>
      </c>
      <c r="C16" s="19" t="s">
        <v>30</v>
      </c>
      <c r="D16" s="18">
        <v>11205880.31</v>
      </c>
    </row>
  </sheetData>
  <mergeCells>
    <mergeCell ref="A2:D2"/>
    <mergeCell ref="A3:B3"/>
    <mergeCell ref="A4:B4"/>
    <mergeCell ref="C4:D4"/>
    <mergeCell ref="A5:A6"/>
    <mergeCell ref="B5:B6"/>
    <mergeCell ref="C5:C6"/>
    <mergeCell ref="D5:D6"/>
  </mergeCells>
  <extLst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88F77F68-7003-8D48-56D2-E298B326A748}" mc:Ignorable="x14ac xr xr2 xr3">
  <sheetPr>
    <outlinePr summaryRight="0"/>
  </sheetPr>
  <dimension ref="A1:G24"/>
  <sheetViews>
    <sheetView showZeros="0" topLeftCell="A13" workbookViewId="0">
      <selection activeCell="G3" sqref="G3"/>
    </sheetView>
  </sheetViews>
  <sheetFormatPr defaultRowHeight="14.25" defaultColWidth="9.140625" customHeight="1"/>
  <cols>
    <col min="1" max="1" width="20.140625" customWidth="1"/>
    <col min="2" max="2" width="37.28125" customWidth="1"/>
    <col min="3" max="3" width="24.28125" customWidth="1"/>
    <col min="4" max="6" width="25.00390625" customWidth="1"/>
    <col min="7" max="7" width="24.28125" customWidth="1"/>
  </cols>
  <sheetData>
    <row r="1" ht="12" customHeight="1">
      <c r="D1" s="85"/>
      <c r="F1" s="7"/>
      <c r="G1" s="7" t="s">
        <v>113</v>
      </c>
    </row>
    <row r="2" ht="39" customHeight="1">
      <c r="A2" s="86" t="s">
        <v>114</v>
      </c>
      <c r="B2" s="86"/>
      <c r="C2" s="86"/>
      <c r="D2" s="86"/>
      <c r="E2" s="86"/>
      <c r="F2" s="86"/>
      <c r="G2" s="86"/>
    </row>
    <row r="3" ht="30" customHeight="1">
      <c r="A3" s="77" t="str">
        <f>"单位名称："&amp;"维西傈僳族自治县人民检察院"</f>
        <v>单位名称：维西傈僳族自治县人民检察院</v>
      </c>
      <c r="B3" s="87"/>
      <c r="C3" s="87"/>
      <c r="D3" s="87"/>
      <c r="E3" s="87"/>
      <c r="F3" s="63"/>
      <c r="G3" s="63" t="s">
        <v>3</v>
      </c>
    </row>
    <row r="4" ht="20.25" customHeight="1">
      <c r="A4" s="88" t="s">
        <v>115</v>
      </c>
      <c r="B4" s="89"/>
      <c r="C4" s="90" t="s">
        <v>35</v>
      </c>
      <c r="D4" s="91" t="s">
        <v>62</v>
      </c>
      <c r="E4" s="91"/>
      <c r="F4" s="9"/>
      <c r="G4" s="90" t="s">
        <v>63</v>
      </c>
    </row>
    <row r="5" ht="20.25" customHeight="1">
      <c r="A5" s="92" t="s">
        <v>53</v>
      </c>
      <c r="B5" s="93" t="s">
        <v>54</v>
      </c>
      <c r="C5" s="94"/>
      <c r="D5" s="94" t="s">
        <v>37</v>
      </c>
      <c r="E5" s="94" t="s">
        <v>116</v>
      </c>
      <c r="F5" s="94" t="s">
        <v>117</v>
      </c>
      <c r="G5" s="94"/>
    </row>
    <row r="6" ht="30" customHeight="1">
      <c r="A6" s="95" t="s">
        <v>118</v>
      </c>
      <c r="B6" s="95" t="s">
        <v>119</v>
      </c>
      <c r="C6" s="95" t="s">
        <v>120</v>
      </c>
      <c r="D6" s="65"/>
      <c r="E6" s="95" t="s">
        <v>121</v>
      </c>
      <c r="F6" s="95" t="s">
        <v>122</v>
      </c>
      <c r="G6" s="95" t="s">
        <v>123</v>
      </c>
    </row>
    <row r="7" ht="30" customHeight="1">
      <c r="A7" s="56" t="s">
        <v>64</v>
      </c>
      <c r="B7" s="56" t="s">
        <v>65</v>
      </c>
      <c r="C7" s="57">
        <v>8719217.72</v>
      </c>
      <c r="D7" s="57">
        <v>8099217.72</v>
      </c>
      <c r="E7" s="57">
        <v>6862108.35</v>
      </c>
      <c r="F7" s="57">
        <v>1237109.37</v>
      </c>
      <c r="G7" s="57">
        <v>620000</v>
      </c>
    </row>
    <row r="8" ht="30" customHeight="1">
      <c r="A8" s="56" t="s">
        <v>66</v>
      </c>
      <c r="B8" s="71" t="s">
        <v>67</v>
      </c>
      <c r="C8" s="57">
        <v>8719217.72</v>
      </c>
      <c r="D8" s="57">
        <v>8099217.72</v>
      </c>
      <c r="E8" s="57">
        <v>6862108.35</v>
      </c>
      <c r="F8" s="57">
        <v>1237109.37</v>
      </c>
      <c r="G8" s="57">
        <v>620000</v>
      </c>
    </row>
    <row r="9" ht="30" customHeight="1">
      <c r="A9" s="56" t="s">
        <v>68</v>
      </c>
      <c r="B9" s="72" t="s">
        <v>69</v>
      </c>
      <c r="C9" s="57">
        <v>7523217.72</v>
      </c>
      <c r="D9" s="57">
        <v>7523217.72</v>
      </c>
      <c r="E9" s="57">
        <v>6286108.35</v>
      </c>
      <c r="F9" s="57">
        <v>1237109.37</v>
      </c>
      <c r="G9" s="57"/>
    </row>
    <row r="10" ht="30" customHeight="1">
      <c r="A10" s="56" t="s">
        <v>70</v>
      </c>
      <c r="B10" s="72" t="s">
        <v>71</v>
      </c>
      <c r="C10" s="57">
        <v>1196000</v>
      </c>
      <c r="D10" s="57">
        <v>576000</v>
      </c>
      <c r="E10" s="57">
        <v>576000</v>
      </c>
      <c r="F10" s="57"/>
      <c r="G10" s="57">
        <v>620000</v>
      </c>
    </row>
    <row r="11" ht="30" customHeight="1">
      <c r="A11" s="56" t="s">
        <v>72</v>
      </c>
      <c r="B11" s="56" t="s">
        <v>73</v>
      </c>
      <c r="C11" s="57">
        <v>914858.72</v>
      </c>
      <c r="D11" s="57">
        <v>914858.72</v>
      </c>
      <c r="E11" s="57">
        <v>914858.72</v>
      </c>
      <c r="F11" s="57"/>
      <c r="G11" s="57"/>
    </row>
    <row r="12" ht="30" customHeight="1">
      <c r="A12" s="56" t="s">
        <v>74</v>
      </c>
      <c r="B12" s="71" t="s">
        <v>75</v>
      </c>
      <c r="C12" s="57">
        <v>903451.42</v>
      </c>
      <c r="D12" s="57">
        <v>903451.42</v>
      </c>
      <c r="E12" s="57">
        <v>903451.42</v>
      </c>
      <c r="F12" s="57"/>
      <c r="G12" s="57"/>
    </row>
    <row r="13" ht="30" customHeight="1">
      <c r="A13" s="56" t="s">
        <v>76</v>
      </c>
      <c r="B13" s="72" t="s">
        <v>77</v>
      </c>
      <c r="C13" s="57">
        <v>903451.42</v>
      </c>
      <c r="D13" s="57">
        <v>903451.42</v>
      </c>
      <c r="E13" s="57">
        <v>903451.42</v>
      </c>
      <c r="F13" s="57"/>
      <c r="G13" s="57"/>
    </row>
    <row r="14" ht="30" customHeight="1">
      <c r="A14" s="56" t="s">
        <v>78</v>
      </c>
      <c r="B14" s="71" t="s">
        <v>79</v>
      </c>
      <c r="C14" s="57">
        <v>11407.3</v>
      </c>
      <c r="D14" s="57">
        <v>11407.3</v>
      </c>
      <c r="E14" s="57">
        <v>11407.3</v>
      </c>
      <c r="F14" s="57"/>
      <c r="G14" s="57"/>
    </row>
    <row r="15" ht="30" customHeight="1">
      <c r="A15" s="56" t="s">
        <v>80</v>
      </c>
      <c r="B15" s="72" t="s">
        <v>79</v>
      </c>
      <c r="C15" s="57">
        <v>11407.3</v>
      </c>
      <c r="D15" s="57">
        <v>11407.3</v>
      </c>
      <c r="E15" s="57">
        <v>11407.3</v>
      </c>
      <c r="F15" s="57"/>
      <c r="G15" s="57"/>
    </row>
    <row r="16" ht="30" customHeight="1">
      <c r="A16" s="56" t="s">
        <v>81</v>
      </c>
      <c r="B16" s="56" t="s">
        <v>82</v>
      </c>
      <c r="C16" s="57">
        <v>818532.78</v>
      </c>
      <c r="D16" s="57">
        <v>818532.78</v>
      </c>
      <c r="E16" s="57">
        <v>818532.78</v>
      </c>
      <c r="F16" s="57"/>
      <c r="G16" s="57"/>
    </row>
    <row r="17" ht="30" customHeight="1">
      <c r="A17" s="56" t="s">
        <v>83</v>
      </c>
      <c r="B17" s="71" t="s">
        <v>84</v>
      </c>
      <c r="C17" s="57">
        <v>818532.78</v>
      </c>
      <c r="D17" s="57">
        <v>818532.78</v>
      </c>
      <c r="E17" s="57">
        <v>818532.78</v>
      </c>
      <c r="F17" s="57"/>
      <c r="G17" s="57"/>
    </row>
    <row r="18" ht="30" customHeight="1">
      <c r="A18" s="56" t="s">
        <v>85</v>
      </c>
      <c r="B18" s="72" t="s">
        <v>86</v>
      </c>
      <c r="C18" s="57">
        <v>423492.85</v>
      </c>
      <c r="D18" s="57">
        <v>423492.85</v>
      </c>
      <c r="E18" s="57">
        <v>423492.85</v>
      </c>
      <c r="F18" s="57"/>
      <c r="G18" s="57"/>
    </row>
    <row r="19" ht="30" customHeight="1">
      <c r="A19" s="56" t="s">
        <v>87</v>
      </c>
      <c r="B19" s="72" t="s">
        <v>88</v>
      </c>
      <c r="C19" s="57">
        <v>376492.73</v>
      </c>
      <c r="D19" s="57">
        <v>376492.73</v>
      </c>
      <c r="E19" s="57">
        <v>376492.73</v>
      </c>
      <c r="F19" s="57"/>
      <c r="G19" s="57"/>
    </row>
    <row r="20" ht="30" customHeight="1">
      <c r="A20" s="56" t="s">
        <v>89</v>
      </c>
      <c r="B20" s="72" t="s">
        <v>90</v>
      </c>
      <c r="C20" s="57">
        <v>18547.2</v>
      </c>
      <c r="D20" s="57">
        <v>18547.2</v>
      </c>
      <c r="E20" s="57">
        <v>18547.2</v>
      </c>
      <c r="F20" s="57"/>
      <c r="G20" s="57"/>
    </row>
    <row r="21" ht="30" customHeight="1">
      <c r="A21" s="56" t="s">
        <v>91</v>
      </c>
      <c r="B21" s="56" t="s">
        <v>92</v>
      </c>
      <c r="C21" s="57">
        <v>753271.09</v>
      </c>
      <c r="D21" s="57">
        <v>753271.09</v>
      </c>
      <c r="E21" s="57">
        <v>753271.09</v>
      </c>
      <c r="F21" s="57"/>
      <c r="G21" s="57"/>
    </row>
    <row r="22" ht="30" customHeight="1">
      <c r="A22" s="56" t="s">
        <v>93</v>
      </c>
      <c r="B22" s="71" t="s">
        <v>94</v>
      </c>
      <c r="C22" s="57">
        <v>753271.09</v>
      </c>
      <c r="D22" s="57">
        <v>753271.09</v>
      </c>
      <c r="E22" s="57">
        <v>753271.09</v>
      </c>
      <c r="F22" s="57"/>
      <c r="G22" s="57"/>
    </row>
    <row r="23" ht="30" customHeight="1">
      <c r="A23" s="56" t="s">
        <v>95</v>
      </c>
      <c r="B23" s="72" t="s">
        <v>96</v>
      </c>
      <c r="C23" s="57">
        <v>753271.09</v>
      </c>
      <c r="D23" s="57">
        <v>753271.09</v>
      </c>
      <c r="E23" s="57">
        <v>753271.09</v>
      </c>
      <c r="F23" s="57"/>
      <c r="G23" s="57"/>
    </row>
    <row r="24" ht="30" customHeight="1">
      <c r="A24" s="52" t="s">
        <v>97</v>
      </c>
      <c r="B24" s="96" t="s">
        <v>97</v>
      </c>
      <c r="C24" s="57">
        <v>11205880.31</v>
      </c>
      <c r="D24" s="57">
        <v>10585880.31</v>
      </c>
      <c r="E24" s="57">
        <v>9348770.94</v>
      </c>
      <c r="F24" s="57">
        <v>1237109.37</v>
      </c>
      <c r="G24" s="57">
        <v>620000</v>
      </c>
    </row>
  </sheetData>
  <mergeCells>
    <mergeCell ref="A2:G2"/>
    <mergeCell ref="A3:E3"/>
    <mergeCell ref="A4:B4"/>
    <mergeCell ref="D4:F4"/>
    <mergeCell ref="A24:B24"/>
    <mergeCell ref="C4:C5"/>
    <mergeCell ref="G4:G5"/>
  </mergeCells>
  <extLst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FA8E7DE8-DDD8-C738-A7D1-E1E75C980018}" mc:Ignorable="x14ac xr xr2 xr3">
  <sheetPr>
    <outlinePr summaryRight="0"/>
  </sheetPr>
  <dimension ref="A1:F10"/>
  <sheetViews>
    <sheetView showZeros="0" topLeftCell="A1" workbookViewId="0">
      <selection activeCell="A10" sqref="A10"/>
    </sheetView>
  </sheetViews>
  <sheetFormatPr defaultRowHeight="14.25" defaultColWidth="9.140625" customHeight="1"/>
  <cols>
    <col min="1" max="1" width="27.421875" customWidth="1"/>
    <col min="2" max="6" width="31.140625" customWidth="1"/>
  </cols>
  <sheetData>
    <row r="1" ht="12" customHeight="1">
      <c r="A1" s="97"/>
      <c r="B1" s="97"/>
      <c r="C1" s="62"/>
      <c r="F1" s="98" t="s">
        <v>124</v>
      </c>
    </row>
    <row r="2" ht="25.5" customHeight="1">
      <c r="A2" s="99" t="s">
        <v>125</v>
      </c>
      <c r="B2" s="99"/>
      <c r="C2" s="99"/>
      <c r="D2" s="99"/>
      <c r="E2" s="99"/>
      <c r="F2" s="99"/>
    </row>
    <row r="3" ht="30" customHeight="1">
      <c r="A3" s="77" t="str">
        <f>"单位名称："&amp;"维西傈僳族自治县人民检察院"</f>
        <v>单位名称：维西傈僳族自治县人民检察院</v>
      </c>
      <c r="B3" s="97"/>
      <c r="C3" s="62"/>
      <c r="D3" s="87"/>
      <c r="F3" s="98" t="s">
        <v>126</v>
      </c>
    </row>
    <row r="4" ht="19.5" customHeight="1">
      <c r="A4" s="64" t="s">
        <v>127</v>
      </c>
      <c r="B4" s="10" t="s">
        <v>128</v>
      </c>
      <c r="C4" s="8" t="s">
        <v>129</v>
      </c>
      <c r="D4" s="91"/>
      <c r="E4" s="9"/>
      <c r="F4" s="10" t="s">
        <v>130</v>
      </c>
    </row>
    <row r="5" ht="19.5" customHeight="1">
      <c r="A5" s="79"/>
      <c r="B5" s="11"/>
      <c r="C5" s="65" t="s">
        <v>37</v>
      </c>
      <c r="D5" s="65" t="s">
        <v>131</v>
      </c>
      <c r="E5" s="65" t="s">
        <v>132</v>
      </c>
      <c r="F5" s="11"/>
    </row>
    <row r="6" ht="30" customHeight="1">
      <c r="A6" s="100">
        <v>1</v>
      </c>
      <c r="B6" s="100">
        <v>2</v>
      </c>
      <c r="C6" s="101">
        <v>3</v>
      </c>
      <c r="D6" s="100">
        <v>4</v>
      </c>
      <c r="E6" s="100">
        <v>5</v>
      </c>
      <c r="F6" s="100">
        <v>6</v>
      </c>
    </row>
    <row r="7" ht="30" customHeight="1">
      <c r="A7" s="13">
        <v>208000</v>
      </c>
      <c r="B7" s="13"/>
      <c r="C7" s="102">
        <v>178000</v>
      </c>
      <c r="D7" s="13"/>
      <c r="E7" s="13">
        <v>178000</v>
      </c>
      <c r="F7" s="13">
        <v>30000</v>
      </c>
    </row>
  </sheetData>
  <mergeCells>
    <mergeCell ref="A2:F2"/>
    <mergeCell ref="A3:D3"/>
    <mergeCell ref="C4:E4"/>
    <mergeCell ref="A4:A5"/>
    <mergeCell ref="B4:B5"/>
    <mergeCell ref="F4:F5"/>
  </mergeCells>
  <extLst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0F9210BE-0447-DC04-D5B8-B364597F5F79}" mc:Ignorable="x14ac xr xr2 xr3">
  <sheetPr>
    <outlinePr summaryRight="0"/>
  </sheetPr>
  <dimension ref="A1:W35"/>
  <sheetViews>
    <sheetView showZeros="0" topLeftCell="A25" workbookViewId="0">
      <selection activeCell="W3" sqref="W3"/>
    </sheetView>
  </sheetViews>
  <sheetFormatPr defaultRowHeight="14.25" defaultColWidth="9.140625" customHeight="1"/>
  <cols>
    <col min="1" max="1" width="28.7109375" customWidth="1"/>
    <col min="2" max="3" width="23.8515625" customWidth="1"/>
    <col min="4" max="4" width="14.57421875" customWidth="1"/>
    <col min="5" max="5" width="18.421875" customWidth="1"/>
    <col min="6" max="6" width="14.7109375" customWidth="1"/>
    <col min="7" max="7" width="18.8515625" customWidth="1"/>
    <col min="8" max="13" width="15.28125" customWidth="1"/>
    <col min="14" max="16" width="14.7109375" customWidth="1"/>
    <col min="17" max="17" width="14.8515625" customWidth="1"/>
    <col min="18" max="23" width="15.00390625" customWidth="1"/>
  </cols>
  <sheetData>
    <row r="1" ht="13.5" customHeight="1">
      <c r="D1" s="103"/>
      <c r="E1" s="103"/>
      <c r="F1" s="103"/>
      <c r="G1" s="103"/>
      <c r="U1" s="85"/>
      <c r="W1" s="7" t="s">
        <v>133</v>
      </c>
    </row>
    <row r="2" ht="27.75" customHeight="1">
      <c r="A2" s="31" t="s">
        <v>134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</row>
    <row r="3" ht="30" customHeight="1">
      <c r="A3" s="77" t="str">
        <f>"单位名称："&amp;"维西傈僳族自治县人民检察院"</f>
        <v>单位名称：维西傈僳族自治县人民检察院</v>
      </c>
      <c r="B3" s="4"/>
      <c r="C3" s="4"/>
      <c r="D3" s="4"/>
      <c r="E3" s="4"/>
      <c r="F3" s="4"/>
      <c r="G3" s="4"/>
      <c r="H3" s="34"/>
      <c r="I3" s="34"/>
      <c r="J3" s="34"/>
      <c r="K3" s="34"/>
      <c r="L3" s="34"/>
      <c r="M3" s="34"/>
      <c r="N3" s="34"/>
      <c r="O3" s="34"/>
      <c r="P3" s="34"/>
      <c r="Q3" s="34"/>
      <c r="U3" s="85"/>
      <c r="W3" s="63" t="s">
        <v>126</v>
      </c>
    </row>
    <row r="4" ht="21.75" customHeight="1">
      <c r="A4" s="104" t="s">
        <v>135</v>
      </c>
      <c r="B4" s="104" t="s">
        <v>136</v>
      </c>
      <c r="C4" s="104" t="s">
        <v>137</v>
      </c>
      <c r="D4" s="64" t="s">
        <v>138</v>
      </c>
      <c r="E4" s="64" t="s">
        <v>139</v>
      </c>
      <c r="F4" s="64" t="s">
        <v>140</v>
      </c>
      <c r="G4" s="64" t="s">
        <v>141</v>
      </c>
      <c r="H4" s="65" t="s">
        <v>142</v>
      </c>
      <c r="I4" s="65"/>
      <c r="J4" s="65"/>
      <c r="K4" s="65"/>
      <c r="L4" s="105"/>
      <c r="M4" s="105"/>
      <c r="N4" s="105"/>
      <c r="O4" s="105"/>
      <c r="P4" s="105"/>
      <c r="Q4" s="106"/>
      <c r="R4" s="65"/>
      <c r="S4" s="65"/>
      <c r="T4" s="65"/>
      <c r="U4" s="65"/>
      <c r="V4" s="65"/>
      <c r="W4" s="65"/>
    </row>
    <row r="5" ht="21.75" customHeight="1">
      <c r="A5" s="107"/>
      <c r="B5" s="107"/>
      <c r="C5" s="107"/>
      <c r="D5" s="108"/>
      <c r="E5" s="108"/>
      <c r="F5" s="108"/>
      <c r="G5" s="108"/>
      <c r="H5" s="65" t="s">
        <v>35</v>
      </c>
      <c r="I5" s="106" t="s">
        <v>38</v>
      </c>
      <c r="J5" s="106"/>
      <c r="K5" s="106"/>
      <c r="L5" s="105"/>
      <c r="M5" s="105"/>
      <c r="N5" s="105" t="s">
        <v>143</v>
      </c>
      <c r="O5" s="105"/>
      <c r="P5" s="105"/>
      <c r="Q5" s="106" t="s">
        <v>41</v>
      </c>
      <c r="R5" s="65" t="s">
        <v>56</v>
      </c>
      <c r="S5" s="106"/>
      <c r="T5" s="106"/>
      <c r="U5" s="106"/>
      <c r="V5" s="106"/>
      <c r="W5" s="106"/>
    </row>
    <row r="6" ht="15" customHeight="1">
      <c r="A6" s="109"/>
      <c r="B6" s="109"/>
      <c r="C6" s="109"/>
      <c r="D6" s="79"/>
      <c r="E6" s="79"/>
      <c r="F6" s="79"/>
      <c r="G6" s="79"/>
      <c r="H6" s="65"/>
      <c r="I6" s="106" t="s">
        <v>144</v>
      </c>
      <c r="J6" s="106" t="s">
        <v>145</v>
      </c>
      <c r="K6" s="106" t="s">
        <v>146</v>
      </c>
      <c r="L6" s="110" t="s">
        <v>147</v>
      </c>
      <c r="M6" s="110" t="s">
        <v>148</v>
      </c>
      <c r="N6" s="110" t="s">
        <v>38</v>
      </c>
      <c r="O6" s="110" t="s">
        <v>39</v>
      </c>
      <c r="P6" s="110" t="s">
        <v>40</v>
      </c>
      <c r="Q6" s="106"/>
      <c r="R6" s="106" t="s">
        <v>37</v>
      </c>
      <c r="S6" s="106" t="s">
        <v>48</v>
      </c>
      <c r="T6" s="106" t="s">
        <v>149</v>
      </c>
      <c r="U6" s="106" t="s">
        <v>44</v>
      </c>
      <c r="V6" s="106" t="s">
        <v>45</v>
      </c>
      <c r="W6" s="106" t="s">
        <v>46</v>
      </c>
    </row>
    <row r="7" ht="27.75" customHeight="1">
      <c r="A7" s="109"/>
      <c r="B7" s="109"/>
      <c r="C7" s="109"/>
      <c r="D7" s="79"/>
      <c r="E7" s="79"/>
      <c r="F7" s="79"/>
      <c r="G7" s="79"/>
      <c r="H7" s="65"/>
      <c r="I7" s="106"/>
      <c r="J7" s="106"/>
      <c r="K7" s="106"/>
      <c r="L7" s="110"/>
      <c r="M7" s="110"/>
      <c r="N7" s="110"/>
      <c r="O7" s="110"/>
      <c r="P7" s="110"/>
      <c r="Q7" s="106"/>
      <c r="R7" s="106"/>
      <c r="S7" s="106"/>
      <c r="T7" s="106"/>
      <c r="U7" s="106"/>
      <c r="V7" s="106"/>
      <c r="W7" s="106"/>
    </row>
    <row r="8" ht="30" customHeight="1">
      <c r="A8" s="111">
        <v>1</v>
      </c>
      <c r="B8" s="111">
        <v>2</v>
      </c>
      <c r="C8" s="111">
        <v>3</v>
      </c>
      <c r="D8" s="111">
        <v>4</v>
      </c>
      <c r="E8" s="111">
        <v>5</v>
      </c>
      <c r="F8" s="111">
        <v>6</v>
      </c>
      <c r="G8" s="111">
        <v>7</v>
      </c>
      <c r="H8" s="111">
        <v>8</v>
      </c>
      <c r="I8" s="111">
        <v>9</v>
      </c>
      <c r="J8" s="111">
        <v>10</v>
      </c>
      <c r="K8" s="111">
        <v>11</v>
      </c>
      <c r="L8" s="111">
        <v>12</v>
      </c>
      <c r="M8" s="111">
        <v>13</v>
      </c>
      <c r="N8" s="111">
        <v>14</v>
      </c>
      <c r="O8" s="111">
        <v>15</v>
      </c>
      <c r="P8" s="111">
        <v>16</v>
      </c>
      <c r="Q8" s="111">
        <v>17</v>
      </c>
      <c r="R8" s="111">
        <v>18</v>
      </c>
      <c r="S8" s="111">
        <v>19</v>
      </c>
      <c r="T8" s="111">
        <v>20</v>
      </c>
      <c r="U8" s="111">
        <v>21</v>
      </c>
      <c r="V8" s="111">
        <v>22</v>
      </c>
      <c r="W8" s="111">
        <v>23</v>
      </c>
    </row>
    <row r="9" ht="30" customHeight="1">
      <c r="A9" s="14" t="s">
        <v>50</v>
      </c>
      <c r="B9" s="112"/>
      <c r="C9" s="14"/>
      <c r="D9" s="14"/>
      <c r="E9" s="14"/>
      <c r="F9" s="14"/>
      <c r="G9" s="14"/>
      <c r="H9" s="57">
        <v>10585880.31</v>
      </c>
      <c r="I9" s="57">
        <v>10585880.31</v>
      </c>
      <c r="J9" s="57">
        <v>2514250.49</v>
      </c>
      <c r="K9" s="57"/>
      <c r="L9" s="57">
        <v>8071629.82</v>
      </c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</row>
    <row r="10" ht="31.5" customHeight="1">
      <c r="A10" s="113" t="s">
        <v>50</v>
      </c>
      <c r="B10" s="112" t="s">
        <v>150</v>
      </c>
      <c r="C10" s="14" t="s">
        <v>151</v>
      </c>
      <c r="D10" s="14" t="s">
        <v>70</v>
      </c>
      <c r="E10" s="14" t="s">
        <v>71</v>
      </c>
      <c r="F10" s="14" t="s">
        <v>152</v>
      </c>
      <c r="G10" s="14" t="s">
        <v>153</v>
      </c>
      <c r="H10" s="57">
        <v>576000</v>
      </c>
      <c r="I10" s="57">
        <v>576000</v>
      </c>
      <c r="J10" s="57"/>
      <c r="K10" s="57"/>
      <c r="L10" s="57">
        <v>576000</v>
      </c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</row>
    <row r="11" ht="31.5" customHeight="1">
      <c r="A11" s="113" t="s">
        <v>50</v>
      </c>
      <c r="B11" s="112" t="s">
        <v>154</v>
      </c>
      <c r="C11" s="14" t="s">
        <v>155</v>
      </c>
      <c r="D11" s="14" t="s">
        <v>68</v>
      </c>
      <c r="E11" s="14" t="s">
        <v>69</v>
      </c>
      <c r="F11" s="14" t="s">
        <v>156</v>
      </c>
      <c r="G11" s="14" t="s">
        <v>157</v>
      </c>
      <c r="H11" s="57">
        <v>1768221</v>
      </c>
      <c r="I11" s="57">
        <v>1768221</v>
      </c>
      <c r="J11" s="57">
        <v>442055.25</v>
      </c>
      <c r="K11" s="57"/>
      <c r="L11" s="57">
        <v>1326165.75</v>
      </c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7"/>
    </row>
    <row r="12" ht="31.5" customHeight="1">
      <c r="A12" s="113" t="s">
        <v>50</v>
      </c>
      <c r="B12" s="112" t="s">
        <v>154</v>
      </c>
      <c r="C12" s="14" t="s">
        <v>155</v>
      </c>
      <c r="D12" s="14" t="s">
        <v>68</v>
      </c>
      <c r="E12" s="14" t="s">
        <v>69</v>
      </c>
      <c r="F12" s="14" t="s">
        <v>158</v>
      </c>
      <c r="G12" s="14" t="s">
        <v>159</v>
      </c>
      <c r="H12" s="57">
        <v>3206183.4</v>
      </c>
      <c r="I12" s="57">
        <v>3206183.4</v>
      </c>
      <c r="J12" s="57">
        <v>801545.85</v>
      </c>
      <c r="K12" s="57"/>
      <c r="L12" s="57">
        <v>2404637.55</v>
      </c>
      <c r="M12" s="57"/>
      <c r="N12" s="57"/>
      <c r="O12" s="57"/>
      <c r="P12" s="57"/>
      <c r="Q12" s="57"/>
      <c r="R12" s="57"/>
      <c r="S12" s="57"/>
      <c r="T12" s="57"/>
      <c r="U12" s="57"/>
      <c r="V12" s="57"/>
      <c r="W12" s="57"/>
    </row>
    <row r="13" ht="31.5" customHeight="1">
      <c r="A13" s="113" t="s">
        <v>50</v>
      </c>
      <c r="B13" s="112" t="s">
        <v>154</v>
      </c>
      <c r="C13" s="14" t="s">
        <v>155</v>
      </c>
      <c r="D13" s="14" t="s">
        <v>68</v>
      </c>
      <c r="E13" s="14" t="s">
        <v>69</v>
      </c>
      <c r="F13" s="14" t="s">
        <v>160</v>
      </c>
      <c r="G13" s="14" t="s">
        <v>161</v>
      </c>
      <c r="H13" s="57">
        <v>160476.75</v>
      </c>
      <c r="I13" s="57">
        <v>160476.75</v>
      </c>
      <c r="J13" s="57">
        <v>40119.19</v>
      </c>
      <c r="K13" s="57"/>
      <c r="L13" s="57">
        <v>120357.56</v>
      </c>
      <c r="M13" s="57"/>
      <c r="N13" s="57"/>
      <c r="O13" s="57"/>
      <c r="P13" s="57"/>
      <c r="Q13" s="57"/>
      <c r="R13" s="57"/>
      <c r="S13" s="57"/>
      <c r="T13" s="57"/>
      <c r="U13" s="57"/>
      <c r="V13" s="57"/>
      <c r="W13" s="57"/>
    </row>
    <row r="14" ht="31.5" customHeight="1">
      <c r="A14" s="113" t="s">
        <v>50</v>
      </c>
      <c r="B14" s="112" t="s">
        <v>162</v>
      </c>
      <c r="C14" s="14" t="s">
        <v>163</v>
      </c>
      <c r="D14" s="14" t="s">
        <v>76</v>
      </c>
      <c r="E14" s="14" t="s">
        <v>77</v>
      </c>
      <c r="F14" s="14" t="s">
        <v>164</v>
      </c>
      <c r="G14" s="14" t="s">
        <v>165</v>
      </c>
      <c r="H14" s="57">
        <v>903451.42</v>
      </c>
      <c r="I14" s="57">
        <v>903451.42</v>
      </c>
      <c r="J14" s="57">
        <v>225862.86</v>
      </c>
      <c r="K14" s="57"/>
      <c r="L14" s="57">
        <v>677588.56</v>
      </c>
      <c r="M14" s="57"/>
      <c r="N14" s="57"/>
      <c r="O14" s="57"/>
      <c r="P14" s="57"/>
      <c r="Q14" s="57"/>
      <c r="R14" s="57"/>
      <c r="S14" s="57"/>
      <c r="T14" s="57"/>
      <c r="U14" s="57"/>
      <c r="V14" s="57"/>
      <c r="W14" s="57"/>
    </row>
    <row r="15" ht="31.5" customHeight="1">
      <c r="A15" s="113" t="s">
        <v>50</v>
      </c>
      <c r="B15" s="112" t="s">
        <v>162</v>
      </c>
      <c r="C15" s="14" t="s">
        <v>163</v>
      </c>
      <c r="D15" s="14" t="s">
        <v>80</v>
      </c>
      <c r="E15" s="14" t="s">
        <v>79</v>
      </c>
      <c r="F15" s="14" t="s">
        <v>166</v>
      </c>
      <c r="G15" s="14" t="s">
        <v>167</v>
      </c>
      <c r="H15" s="57">
        <v>11407.3</v>
      </c>
      <c r="I15" s="57">
        <v>11407.3</v>
      </c>
      <c r="J15" s="57">
        <v>2851.82</v>
      </c>
      <c r="K15" s="57"/>
      <c r="L15" s="57">
        <v>8555.48</v>
      </c>
      <c r="M15" s="57"/>
      <c r="N15" s="57"/>
      <c r="O15" s="57"/>
      <c r="P15" s="57"/>
      <c r="Q15" s="57"/>
      <c r="R15" s="57"/>
      <c r="S15" s="57"/>
      <c r="T15" s="57"/>
      <c r="U15" s="57"/>
      <c r="V15" s="57"/>
      <c r="W15" s="57"/>
    </row>
    <row r="16" ht="31.5" customHeight="1">
      <c r="A16" s="113" t="s">
        <v>50</v>
      </c>
      <c r="B16" s="112" t="s">
        <v>162</v>
      </c>
      <c r="C16" s="14" t="s">
        <v>163</v>
      </c>
      <c r="D16" s="14" t="s">
        <v>85</v>
      </c>
      <c r="E16" s="14" t="s">
        <v>86</v>
      </c>
      <c r="F16" s="14" t="s">
        <v>168</v>
      </c>
      <c r="G16" s="14" t="s">
        <v>169</v>
      </c>
      <c r="H16" s="57">
        <v>423492.85</v>
      </c>
      <c r="I16" s="57">
        <v>423492.85</v>
      </c>
      <c r="J16" s="57">
        <v>105873.21</v>
      </c>
      <c r="K16" s="57"/>
      <c r="L16" s="57">
        <v>317619.64</v>
      </c>
      <c r="M16" s="57"/>
      <c r="N16" s="57"/>
      <c r="O16" s="57"/>
      <c r="P16" s="57"/>
      <c r="Q16" s="57"/>
      <c r="R16" s="57"/>
      <c r="S16" s="57"/>
      <c r="T16" s="57"/>
      <c r="U16" s="57"/>
      <c r="V16" s="57"/>
      <c r="W16" s="57"/>
    </row>
    <row r="17" ht="31.5" customHeight="1">
      <c r="A17" s="113" t="s">
        <v>50</v>
      </c>
      <c r="B17" s="112" t="s">
        <v>162</v>
      </c>
      <c r="C17" s="14" t="s">
        <v>163</v>
      </c>
      <c r="D17" s="14" t="s">
        <v>87</v>
      </c>
      <c r="E17" s="14" t="s">
        <v>88</v>
      </c>
      <c r="F17" s="14" t="s">
        <v>170</v>
      </c>
      <c r="G17" s="14" t="s">
        <v>171</v>
      </c>
      <c r="H17" s="57">
        <v>376492.73</v>
      </c>
      <c r="I17" s="57">
        <v>376492.73</v>
      </c>
      <c r="J17" s="57">
        <v>94123.18</v>
      </c>
      <c r="K17" s="57"/>
      <c r="L17" s="57">
        <v>282369.55</v>
      </c>
      <c r="M17" s="57"/>
      <c r="N17" s="57"/>
      <c r="O17" s="57"/>
      <c r="P17" s="57"/>
      <c r="Q17" s="57"/>
      <c r="R17" s="57"/>
      <c r="S17" s="57"/>
      <c r="T17" s="57"/>
      <c r="U17" s="57"/>
      <c r="V17" s="57"/>
      <c r="W17" s="57"/>
    </row>
    <row r="18" ht="31.5" customHeight="1">
      <c r="A18" s="113" t="s">
        <v>50</v>
      </c>
      <c r="B18" s="112" t="s">
        <v>162</v>
      </c>
      <c r="C18" s="14" t="s">
        <v>163</v>
      </c>
      <c r="D18" s="14" t="s">
        <v>89</v>
      </c>
      <c r="E18" s="14" t="s">
        <v>90</v>
      </c>
      <c r="F18" s="14" t="s">
        <v>166</v>
      </c>
      <c r="G18" s="14" t="s">
        <v>167</v>
      </c>
      <c r="H18" s="57">
        <v>18547.2</v>
      </c>
      <c r="I18" s="57">
        <v>18547.2</v>
      </c>
      <c r="J18" s="57">
        <v>18547.2</v>
      </c>
      <c r="K18" s="57"/>
      <c r="L18" s="57"/>
      <c r="M18" s="57"/>
      <c r="N18" s="57"/>
      <c r="O18" s="57"/>
      <c r="P18" s="57"/>
      <c r="Q18" s="57"/>
      <c r="R18" s="57"/>
      <c r="S18" s="57"/>
      <c r="T18" s="57"/>
      <c r="U18" s="57"/>
      <c r="V18" s="57"/>
      <c r="W18" s="57"/>
    </row>
    <row r="19" ht="31.5" customHeight="1">
      <c r="A19" s="113" t="s">
        <v>50</v>
      </c>
      <c r="B19" s="112" t="s">
        <v>172</v>
      </c>
      <c r="C19" s="14" t="s">
        <v>96</v>
      </c>
      <c r="D19" s="14" t="s">
        <v>95</v>
      </c>
      <c r="E19" s="14" t="s">
        <v>96</v>
      </c>
      <c r="F19" s="14" t="s">
        <v>173</v>
      </c>
      <c r="G19" s="14" t="s">
        <v>96</v>
      </c>
      <c r="H19" s="57">
        <v>753271.09</v>
      </c>
      <c r="I19" s="57">
        <v>753271.09</v>
      </c>
      <c r="J19" s="57">
        <v>188317.77</v>
      </c>
      <c r="K19" s="57"/>
      <c r="L19" s="57">
        <v>564953.32</v>
      </c>
      <c r="M19" s="57"/>
      <c r="N19" s="57"/>
      <c r="O19" s="57"/>
      <c r="P19" s="57"/>
      <c r="Q19" s="57"/>
      <c r="R19" s="57"/>
      <c r="S19" s="57"/>
      <c r="T19" s="57"/>
      <c r="U19" s="57"/>
      <c r="V19" s="57"/>
      <c r="W19" s="57"/>
    </row>
    <row r="20" ht="31.5" customHeight="1">
      <c r="A20" s="113" t="s">
        <v>50</v>
      </c>
      <c r="B20" s="112" t="s">
        <v>174</v>
      </c>
      <c r="C20" s="14" t="s">
        <v>175</v>
      </c>
      <c r="D20" s="14" t="s">
        <v>68</v>
      </c>
      <c r="E20" s="14" t="s">
        <v>69</v>
      </c>
      <c r="F20" s="14" t="s">
        <v>176</v>
      </c>
      <c r="G20" s="14" t="s">
        <v>177</v>
      </c>
      <c r="H20" s="57">
        <v>18283.2</v>
      </c>
      <c r="I20" s="57">
        <v>18283.2</v>
      </c>
      <c r="J20" s="57">
        <v>4570.8</v>
      </c>
      <c r="K20" s="57"/>
      <c r="L20" s="57">
        <v>13712.4</v>
      </c>
      <c r="M20" s="57"/>
      <c r="N20" s="57"/>
      <c r="O20" s="57"/>
      <c r="P20" s="57"/>
      <c r="Q20" s="57"/>
      <c r="R20" s="57"/>
      <c r="S20" s="57"/>
      <c r="T20" s="57"/>
      <c r="U20" s="57"/>
      <c r="V20" s="57"/>
      <c r="W20" s="57"/>
    </row>
    <row r="21" ht="31.5" customHeight="1">
      <c r="A21" s="113" t="s">
        <v>50</v>
      </c>
      <c r="B21" s="112" t="s">
        <v>178</v>
      </c>
      <c r="C21" s="14" t="s">
        <v>179</v>
      </c>
      <c r="D21" s="14" t="s">
        <v>68</v>
      </c>
      <c r="E21" s="14" t="s">
        <v>69</v>
      </c>
      <c r="F21" s="14" t="s">
        <v>180</v>
      </c>
      <c r="G21" s="14" t="s">
        <v>181</v>
      </c>
      <c r="H21" s="57">
        <v>178000</v>
      </c>
      <c r="I21" s="57">
        <v>178000</v>
      </c>
      <c r="J21" s="57">
        <v>44500</v>
      </c>
      <c r="K21" s="57"/>
      <c r="L21" s="57">
        <v>133500</v>
      </c>
      <c r="M21" s="57"/>
      <c r="N21" s="57"/>
      <c r="O21" s="57"/>
      <c r="P21" s="57"/>
      <c r="Q21" s="57"/>
      <c r="R21" s="57"/>
      <c r="S21" s="57"/>
      <c r="T21" s="57"/>
      <c r="U21" s="57"/>
      <c r="V21" s="57"/>
      <c r="W21" s="57"/>
    </row>
    <row r="22" ht="31.5" customHeight="1">
      <c r="A22" s="113" t="s">
        <v>50</v>
      </c>
      <c r="B22" s="112" t="s">
        <v>182</v>
      </c>
      <c r="C22" s="14" t="s">
        <v>130</v>
      </c>
      <c r="D22" s="14" t="s">
        <v>68</v>
      </c>
      <c r="E22" s="14" t="s">
        <v>69</v>
      </c>
      <c r="F22" s="14" t="s">
        <v>183</v>
      </c>
      <c r="G22" s="14" t="s">
        <v>130</v>
      </c>
      <c r="H22" s="57">
        <v>30000</v>
      </c>
      <c r="I22" s="57">
        <v>30000</v>
      </c>
      <c r="J22" s="57">
        <v>7500</v>
      </c>
      <c r="K22" s="57"/>
      <c r="L22" s="57">
        <v>22500</v>
      </c>
      <c r="M22" s="57"/>
      <c r="N22" s="57"/>
      <c r="O22" s="57"/>
      <c r="P22" s="57"/>
      <c r="Q22" s="57"/>
      <c r="R22" s="57"/>
      <c r="S22" s="57"/>
      <c r="T22" s="57"/>
      <c r="U22" s="57"/>
      <c r="V22" s="57"/>
      <c r="W22" s="57"/>
    </row>
    <row r="23" ht="31.5" customHeight="1">
      <c r="A23" s="113" t="s">
        <v>50</v>
      </c>
      <c r="B23" s="112" t="s">
        <v>184</v>
      </c>
      <c r="C23" s="14" t="s">
        <v>185</v>
      </c>
      <c r="D23" s="14" t="s">
        <v>68</v>
      </c>
      <c r="E23" s="14" t="s">
        <v>69</v>
      </c>
      <c r="F23" s="14" t="s">
        <v>186</v>
      </c>
      <c r="G23" s="14" t="s">
        <v>187</v>
      </c>
      <c r="H23" s="57">
        <v>343980</v>
      </c>
      <c r="I23" s="57">
        <v>343980</v>
      </c>
      <c r="J23" s="57">
        <v>85995</v>
      </c>
      <c r="K23" s="57"/>
      <c r="L23" s="57">
        <v>257985</v>
      </c>
      <c r="M23" s="57"/>
      <c r="N23" s="57"/>
      <c r="O23" s="57"/>
      <c r="P23" s="57"/>
      <c r="Q23" s="57"/>
      <c r="R23" s="57"/>
      <c r="S23" s="57"/>
      <c r="T23" s="57"/>
      <c r="U23" s="57"/>
      <c r="V23" s="57"/>
      <c r="W23" s="57"/>
    </row>
    <row r="24" ht="31.5" customHeight="1">
      <c r="A24" s="113" t="s">
        <v>50</v>
      </c>
      <c r="B24" s="112" t="s">
        <v>188</v>
      </c>
      <c r="C24" s="14" t="s">
        <v>189</v>
      </c>
      <c r="D24" s="14" t="s">
        <v>68</v>
      </c>
      <c r="E24" s="14" t="s">
        <v>69</v>
      </c>
      <c r="F24" s="14" t="s">
        <v>190</v>
      </c>
      <c r="G24" s="14" t="s">
        <v>189</v>
      </c>
      <c r="H24" s="57">
        <v>118974.86</v>
      </c>
      <c r="I24" s="57">
        <v>118974.86</v>
      </c>
      <c r="J24" s="57">
        <v>29743.72</v>
      </c>
      <c r="K24" s="57"/>
      <c r="L24" s="57">
        <v>89231.14</v>
      </c>
      <c r="M24" s="57"/>
      <c r="N24" s="57"/>
      <c r="O24" s="57"/>
      <c r="P24" s="57"/>
      <c r="Q24" s="57"/>
      <c r="R24" s="57"/>
      <c r="S24" s="57"/>
      <c r="T24" s="57"/>
      <c r="U24" s="57"/>
      <c r="V24" s="57"/>
      <c r="W24" s="57"/>
    </row>
    <row r="25" ht="31.5" customHeight="1">
      <c r="A25" s="113" t="s">
        <v>50</v>
      </c>
      <c r="B25" s="112" t="s">
        <v>191</v>
      </c>
      <c r="C25" s="14" t="s">
        <v>192</v>
      </c>
      <c r="D25" s="14" t="s">
        <v>68</v>
      </c>
      <c r="E25" s="14" t="s">
        <v>69</v>
      </c>
      <c r="F25" s="14" t="s">
        <v>193</v>
      </c>
      <c r="G25" s="14" t="s">
        <v>194</v>
      </c>
      <c r="H25" s="57">
        <v>179330.43</v>
      </c>
      <c r="I25" s="57">
        <v>179330.43</v>
      </c>
      <c r="J25" s="57">
        <v>44832.61</v>
      </c>
      <c r="K25" s="57"/>
      <c r="L25" s="57">
        <v>134497.82</v>
      </c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</row>
    <row r="26" ht="31.5" customHeight="1">
      <c r="A26" s="113" t="s">
        <v>50</v>
      </c>
      <c r="B26" s="112" t="s">
        <v>191</v>
      </c>
      <c r="C26" s="14" t="s">
        <v>192</v>
      </c>
      <c r="D26" s="14" t="s">
        <v>68</v>
      </c>
      <c r="E26" s="14" t="s">
        <v>69</v>
      </c>
      <c r="F26" s="14" t="s">
        <v>195</v>
      </c>
      <c r="G26" s="14" t="s">
        <v>196</v>
      </c>
      <c r="H26" s="57">
        <v>15000</v>
      </c>
      <c r="I26" s="57">
        <v>15000</v>
      </c>
      <c r="J26" s="57">
        <v>3750</v>
      </c>
      <c r="K26" s="57"/>
      <c r="L26" s="57">
        <v>11250</v>
      </c>
      <c r="M26" s="57"/>
      <c r="N26" s="57"/>
      <c r="O26" s="57"/>
      <c r="P26" s="57"/>
      <c r="Q26" s="57"/>
      <c r="R26" s="57"/>
      <c r="S26" s="57"/>
      <c r="T26" s="57"/>
      <c r="U26" s="57"/>
      <c r="V26" s="57"/>
      <c r="W26" s="57"/>
    </row>
    <row r="27" ht="31.5" customHeight="1">
      <c r="A27" s="113" t="s">
        <v>50</v>
      </c>
      <c r="B27" s="112" t="s">
        <v>191</v>
      </c>
      <c r="C27" s="14" t="s">
        <v>192</v>
      </c>
      <c r="D27" s="14" t="s">
        <v>68</v>
      </c>
      <c r="E27" s="14" t="s">
        <v>69</v>
      </c>
      <c r="F27" s="14" t="s">
        <v>197</v>
      </c>
      <c r="G27" s="14" t="s">
        <v>198</v>
      </c>
      <c r="H27" s="57">
        <v>15000</v>
      </c>
      <c r="I27" s="57">
        <v>15000</v>
      </c>
      <c r="J27" s="57">
        <v>3750</v>
      </c>
      <c r="K27" s="57"/>
      <c r="L27" s="57">
        <v>11250</v>
      </c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7"/>
    </row>
    <row r="28" ht="31.5" customHeight="1">
      <c r="A28" s="113" t="s">
        <v>50</v>
      </c>
      <c r="B28" s="112" t="s">
        <v>191</v>
      </c>
      <c r="C28" s="14" t="s">
        <v>192</v>
      </c>
      <c r="D28" s="14" t="s">
        <v>68</v>
      </c>
      <c r="E28" s="14" t="s">
        <v>69</v>
      </c>
      <c r="F28" s="14" t="s">
        <v>199</v>
      </c>
      <c r="G28" s="14" t="s">
        <v>200</v>
      </c>
      <c r="H28" s="57">
        <v>80000</v>
      </c>
      <c r="I28" s="57">
        <v>80000</v>
      </c>
      <c r="J28" s="57">
        <v>20000</v>
      </c>
      <c r="K28" s="57"/>
      <c r="L28" s="57">
        <v>60000</v>
      </c>
      <c r="M28" s="57"/>
      <c r="N28" s="57"/>
      <c r="O28" s="57"/>
      <c r="P28" s="57"/>
      <c r="Q28" s="57"/>
      <c r="R28" s="57"/>
      <c r="S28" s="57"/>
      <c r="T28" s="57"/>
      <c r="U28" s="57"/>
      <c r="V28" s="57"/>
      <c r="W28" s="57"/>
    </row>
    <row r="29" ht="31.5" customHeight="1">
      <c r="A29" s="113" t="s">
        <v>50</v>
      </c>
      <c r="B29" s="112" t="s">
        <v>191</v>
      </c>
      <c r="C29" s="14" t="s">
        <v>192</v>
      </c>
      <c r="D29" s="14" t="s">
        <v>68</v>
      </c>
      <c r="E29" s="14" t="s">
        <v>69</v>
      </c>
      <c r="F29" s="14" t="s">
        <v>201</v>
      </c>
      <c r="G29" s="14" t="s">
        <v>202</v>
      </c>
      <c r="H29" s="57">
        <v>44589.22</v>
      </c>
      <c r="I29" s="57">
        <v>44589.22</v>
      </c>
      <c r="J29" s="57">
        <v>11147.31</v>
      </c>
      <c r="K29" s="57"/>
      <c r="L29" s="57">
        <v>33441.91</v>
      </c>
      <c r="M29" s="57"/>
      <c r="N29" s="57"/>
      <c r="O29" s="57"/>
      <c r="P29" s="57"/>
      <c r="Q29" s="57"/>
      <c r="R29" s="57"/>
      <c r="S29" s="57"/>
      <c r="T29" s="57"/>
      <c r="U29" s="57"/>
      <c r="V29" s="57"/>
      <c r="W29" s="57"/>
    </row>
    <row r="30" ht="31.5" customHeight="1">
      <c r="A30" s="113" t="s">
        <v>50</v>
      </c>
      <c r="B30" s="112" t="s">
        <v>191</v>
      </c>
      <c r="C30" s="14" t="s">
        <v>192</v>
      </c>
      <c r="D30" s="14" t="s">
        <v>68</v>
      </c>
      <c r="E30" s="14" t="s">
        <v>69</v>
      </c>
      <c r="F30" s="14" t="s">
        <v>203</v>
      </c>
      <c r="G30" s="14" t="s">
        <v>204</v>
      </c>
      <c r="H30" s="57">
        <v>17000</v>
      </c>
      <c r="I30" s="57">
        <v>17000</v>
      </c>
      <c r="J30" s="57">
        <v>4250</v>
      </c>
      <c r="K30" s="57"/>
      <c r="L30" s="57">
        <v>12750</v>
      </c>
      <c r="M30" s="57"/>
      <c r="N30" s="57"/>
      <c r="O30" s="57"/>
      <c r="P30" s="57"/>
      <c r="Q30" s="57"/>
      <c r="R30" s="57"/>
      <c r="S30" s="57"/>
      <c r="T30" s="57"/>
      <c r="U30" s="57"/>
      <c r="V30" s="57"/>
      <c r="W30" s="57"/>
    </row>
    <row r="31" ht="31.5" customHeight="1">
      <c r="A31" s="113" t="s">
        <v>50</v>
      </c>
      <c r="B31" s="112" t="s">
        <v>191</v>
      </c>
      <c r="C31" s="14" t="s">
        <v>192</v>
      </c>
      <c r="D31" s="14" t="s">
        <v>68</v>
      </c>
      <c r="E31" s="14" t="s">
        <v>69</v>
      </c>
      <c r="F31" s="14" t="s">
        <v>186</v>
      </c>
      <c r="G31" s="14" t="s">
        <v>187</v>
      </c>
      <c r="H31" s="57">
        <v>32760</v>
      </c>
      <c r="I31" s="57">
        <v>32760</v>
      </c>
      <c r="J31" s="57">
        <v>8190</v>
      </c>
      <c r="K31" s="57"/>
      <c r="L31" s="57">
        <v>24570</v>
      </c>
      <c r="M31" s="57"/>
      <c r="N31" s="57"/>
      <c r="O31" s="57"/>
      <c r="P31" s="57"/>
      <c r="Q31" s="57"/>
      <c r="R31" s="57"/>
      <c r="S31" s="57"/>
      <c r="T31" s="57"/>
      <c r="U31" s="57"/>
      <c r="V31" s="57"/>
      <c r="W31" s="57"/>
    </row>
    <row r="32" ht="31.5" customHeight="1">
      <c r="A32" s="113" t="s">
        <v>50</v>
      </c>
      <c r="B32" s="112" t="s">
        <v>191</v>
      </c>
      <c r="C32" s="14" t="s">
        <v>192</v>
      </c>
      <c r="D32" s="14" t="s">
        <v>68</v>
      </c>
      <c r="E32" s="14" t="s">
        <v>69</v>
      </c>
      <c r="F32" s="14" t="s">
        <v>205</v>
      </c>
      <c r="G32" s="14" t="s">
        <v>206</v>
      </c>
      <c r="H32" s="57">
        <v>182474.86</v>
      </c>
      <c r="I32" s="57">
        <v>182474.86</v>
      </c>
      <c r="J32" s="57">
        <v>45618.72</v>
      </c>
      <c r="K32" s="57"/>
      <c r="L32" s="57">
        <v>136856.14</v>
      </c>
      <c r="M32" s="57"/>
      <c r="N32" s="57"/>
      <c r="O32" s="57"/>
      <c r="P32" s="57"/>
      <c r="Q32" s="57"/>
      <c r="R32" s="57"/>
      <c r="S32" s="57"/>
      <c r="T32" s="57"/>
      <c r="U32" s="57"/>
      <c r="V32" s="57"/>
      <c r="W32" s="57"/>
    </row>
    <row r="33" ht="31.5" customHeight="1">
      <c r="A33" s="113" t="s">
        <v>50</v>
      </c>
      <c r="B33" s="112" t="s">
        <v>207</v>
      </c>
      <c r="C33" s="14" t="s">
        <v>208</v>
      </c>
      <c r="D33" s="14" t="s">
        <v>68</v>
      </c>
      <c r="E33" s="14" t="s">
        <v>69</v>
      </c>
      <c r="F33" s="14" t="s">
        <v>158</v>
      </c>
      <c r="G33" s="14" t="s">
        <v>159</v>
      </c>
      <c r="H33" s="57">
        <v>8520</v>
      </c>
      <c r="I33" s="57">
        <v>8520</v>
      </c>
      <c r="J33" s="57"/>
      <c r="K33" s="57"/>
      <c r="L33" s="57">
        <v>8520</v>
      </c>
      <c r="M33" s="57"/>
      <c r="N33" s="57"/>
      <c r="O33" s="57"/>
      <c r="P33" s="57"/>
      <c r="Q33" s="57"/>
      <c r="R33" s="57"/>
      <c r="S33" s="57"/>
      <c r="T33" s="57"/>
      <c r="U33" s="57"/>
      <c r="V33" s="57"/>
      <c r="W33" s="57"/>
    </row>
    <row r="34" ht="31.5" customHeight="1">
      <c r="A34" s="113" t="s">
        <v>50</v>
      </c>
      <c r="B34" s="112" t="s">
        <v>209</v>
      </c>
      <c r="C34" s="14" t="s">
        <v>210</v>
      </c>
      <c r="D34" s="14" t="s">
        <v>68</v>
      </c>
      <c r="E34" s="14" t="s">
        <v>69</v>
      </c>
      <c r="F34" s="14" t="s">
        <v>160</v>
      </c>
      <c r="G34" s="14" t="s">
        <v>161</v>
      </c>
      <c r="H34" s="57">
        <v>1124424</v>
      </c>
      <c r="I34" s="57">
        <v>1124424</v>
      </c>
      <c r="J34" s="57">
        <v>281106</v>
      </c>
      <c r="K34" s="57"/>
      <c r="L34" s="57">
        <v>843318</v>
      </c>
      <c r="M34" s="57"/>
      <c r="N34" s="57"/>
      <c r="O34" s="57"/>
      <c r="P34" s="57"/>
      <c r="Q34" s="57"/>
      <c r="R34" s="57"/>
      <c r="S34" s="57"/>
      <c r="T34" s="57"/>
      <c r="U34" s="57"/>
      <c r="V34" s="57"/>
      <c r="W34" s="57"/>
    </row>
    <row r="35" ht="30" customHeight="1">
      <c r="A35" s="114" t="s">
        <v>97</v>
      </c>
      <c r="B35" s="115"/>
      <c r="C35" s="115"/>
      <c r="D35" s="115"/>
      <c r="E35" s="115"/>
      <c r="F35" s="115"/>
      <c r="G35" s="116"/>
      <c r="H35" s="57">
        <v>10585880.31</v>
      </c>
      <c r="I35" s="57">
        <v>10585880.31</v>
      </c>
      <c r="J35" s="57">
        <v>2514250.49</v>
      </c>
      <c r="K35" s="57"/>
      <c r="L35" s="57">
        <v>8071629.82</v>
      </c>
      <c r="M35" s="57"/>
      <c r="N35" s="57"/>
      <c r="O35" s="57"/>
      <c r="P35" s="57"/>
      <c r="Q35" s="57"/>
      <c r="R35" s="57"/>
      <c r="S35" s="57"/>
      <c r="T35" s="57"/>
      <c r="U35" s="57"/>
      <c r="V35" s="57"/>
      <c r="W35" s="57"/>
    </row>
  </sheetData>
  <mergeCells>
    <mergeCell ref="A2:W2"/>
    <mergeCell ref="A3:G3"/>
    <mergeCell ref="H4:W4"/>
    <mergeCell ref="I5:M5"/>
    <mergeCell ref="N5:P5"/>
    <mergeCell ref="R5:W5"/>
    <mergeCell ref="A35:G35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extLst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EEF50B38-9113-ABDF-16E4-2F244C90B4DC}" mc:Ignorable="x14ac xr xr2 xr3">
  <sheetPr>
    <outlinePr summaryRight="0"/>
  </sheetPr>
  <dimension ref="A1:W29"/>
  <sheetViews>
    <sheetView showZeros="0" topLeftCell="D1" workbookViewId="0">
      <selection activeCell="W3" sqref="W3"/>
    </sheetView>
  </sheetViews>
  <sheetFormatPr defaultRowHeight="14.25" defaultColWidth="9.140625" customHeight="1"/>
  <cols>
    <col min="1" max="1" width="14.57421875" customWidth="1"/>
    <col min="2" max="2" width="21.00390625" customWidth="1"/>
    <col min="3" max="3" width="31.28125" customWidth="1"/>
    <col min="4" max="4" width="23.8515625" customWidth="1"/>
    <col min="5" max="5" width="15.57421875" customWidth="1"/>
    <col min="6" max="6" width="19.7109375" customWidth="1"/>
    <col min="7" max="7" width="14.8515625" customWidth="1"/>
    <col min="8" max="8" width="19.7109375" customWidth="1"/>
    <col min="9" max="16" width="14.140625" customWidth="1"/>
    <col min="17" max="17" width="13.57421875" customWidth="1"/>
    <col min="18" max="23" width="15.140625" customWidth="1"/>
  </cols>
  <sheetData>
    <row r="1" ht="13.5" customHeight="1">
      <c r="E1" s="103"/>
      <c r="F1" s="103"/>
      <c r="G1" s="103"/>
      <c r="H1" s="103"/>
      <c r="U1" s="85"/>
      <c r="W1" s="7" t="s">
        <v>211</v>
      </c>
    </row>
    <row r="2" ht="27.75" customHeight="1">
      <c r="A2" s="31" t="s">
        <v>212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</row>
    <row r="3" ht="30" customHeight="1">
      <c r="A3" s="77" t="str">
        <f t="shared" si="0" ref="A3:B3">"单位名称："&amp;"维西傈僳族自治县人民检察院"</f>
        <v>单位名称：维西傈僳族自治县人民检察院</v>
      </c>
      <c r="B3" s="117" t="str">
        <f t="shared" si="0"/>
        <v>单位名称：维西傈僳族自治县人民检察院</v>
      </c>
      <c r="C3" s="117"/>
      <c r="D3" s="117"/>
      <c r="E3" s="117"/>
      <c r="F3" s="117"/>
      <c r="G3" s="117"/>
      <c r="H3" s="117"/>
      <c r="I3" s="117"/>
      <c r="J3" s="34"/>
      <c r="K3" s="34"/>
      <c r="L3" s="34"/>
      <c r="M3" s="34"/>
      <c r="N3" s="34"/>
      <c r="O3" s="34"/>
      <c r="P3" s="34"/>
      <c r="Q3" s="34"/>
      <c r="U3" s="85"/>
      <c r="W3" s="63" t="s">
        <v>126</v>
      </c>
    </row>
    <row r="4" ht="21.75" customHeight="1">
      <c r="A4" s="104" t="s">
        <v>213</v>
      </c>
      <c r="B4" s="104" t="s">
        <v>136</v>
      </c>
      <c r="C4" s="104" t="s">
        <v>137</v>
      </c>
      <c r="D4" s="104" t="s">
        <v>214</v>
      </c>
      <c r="E4" s="64" t="s">
        <v>138</v>
      </c>
      <c r="F4" s="64" t="s">
        <v>139</v>
      </c>
      <c r="G4" s="64" t="s">
        <v>140</v>
      </c>
      <c r="H4" s="64" t="s">
        <v>141</v>
      </c>
      <c r="I4" s="65" t="s">
        <v>35</v>
      </c>
      <c r="J4" s="65" t="s">
        <v>215</v>
      </c>
      <c r="K4" s="65"/>
      <c r="L4" s="65"/>
      <c r="M4" s="65"/>
      <c r="N4" s="105" t="s">
        <v>143</v>
      </c>
      <c r="O4" s="105"/>
      <c r="P4" s="105"/>
      <c r="Q4" s="64" t="s">
        <v>41</v>
      </c>
      <c r="R4" s="8" t="s">
        <v>56</v>
      </c>
      <c r="S4" s="91"/>
      <c r="T4" s="91"/>
      <c r="U4" s="91"/>
      <c r="V4" s="91"/>
      <c r="W4" s="9"/>
    </row>
    <row r="5" ht="21.75" customHeight="1">
      <c r="A5" s="107"/>
      <c r="B5" s="107"/>
      <c r="C5" s="107"/>
      <c r="D5" s="107"/>
      <c r="E5" s="108"/>
      <c r="F5" s="108"/>
      <c r="G5" s="108"/>
      <c r="H5" s="108"/>
      <c r="I5" s="65"/>
      <c r="J5" s="106" t="s">
        <v>38</v>
      </c>
      <c r="K5" s="106"/>
      <c r="L5" s="106" t="s">
        <v>39</v>
      </c>
      <c r="M5" s="106" t="s">
        <v>40</v>
      </c>
      <c r="N5" s="118" t="s">
        <v>38</v>
      </c>
      <c r="O5" s="118" t="s">
        <v>39</v>
      </c>
      <c r="P5" s="118" t="s">
        <v>40</v>
      </c>
      <c r="Q5" s="108"/>
      <c r="R5" s="64" t="s">
        <v>37</v>
      </c>
      <c r="S5" s="64" t="s">
        <v>48</v>
      </c>
      <c r="T5" s="64" t="s">
        <v>149</v>
      </c>
      <c r="U5" s="64" t="s">
        <v>44</v>
      </c>
      <c r="V5" s="64" t="s">
        <v>45</v>
      </c>
      <c r="W5" s="64" t="s">
        <v>46</v>
      </c>
    </row>
    <row r="6" ht="40.5" customHeight="1">
      <c r="A6" s="109"/>
      <c r="B6" s="109"/>
      <c r="C6" s="109"/>
      <c r="D6" s="109"/>
      <c r="E6" s="79"/>
      <c r="F6" s="79"/>
      <c r="G6" s="79"/>
      <c r="H6" s="79"/>
      <c r="I6" s="65"/>
      <c r="J6" s="106" t="s">
        <v>37</v>
      </c>
      <c r="K6" s="106" t="s">
        <v>216</v>
      </c>
      <c r="L6" s="106"/>
      <c r="M6" s="106"/>
      <c r="N6" s="79"/>
      <c r="O6" s="79"/>
      <c r="P6" s="79"/>
      <c r="Q6" s="79"/>
      <c r="R6" s="79"/>
      <c r="S6" s="79"/>
      <c r="T6" s="79"/>
      <c r="U6" s="11"/>
      <c r="V6" s="79"/>
      <c r="W6" s="79"/>
    </row>
    <row r="7" ht="30" customHeight="1">
      <c r="A7" s="53">
        <v>1</v>
      </c>
      <c r="B7" s="53">
        <v>2</v>
      </c>
      <c r="C7" s="53">
        <v>3</v>
      </c>
      <c r="D7" s="53">
        <v>4</v>
      </c>
      <c r="E7" s="53">
        <v>5</v>
      </c>
      <c r="F7" s="53">
        <v>6</v>
      </c>
      <c r="G7" s="53">
        <v>7</v>
      </c>
      <c r="H7" s="53">
        <v>8</v>
      </c>
      <c r="I7" s="53">
        <v>9</v>
      </c>
      <c r="J7" s="53">
        <v>10</v>
      </c>
      <c r="K7" s="53">
        <v>11</v>
      </c>
      <c r="L7" s="53">
        <v>12</v>
      </c>
      <c r="M7" s="53">
        <v>13</v>
      </c>
      <c r="N7" s="53">
        <v>14</v>
      </c>
      <c r="O7" s="53">
        <v>15</v>
      </c>
      <c r="P7" s="53">
        <v>16</v>
      </c>
      <c r="Q7" s="53">
        <v>17</v>
      </c>
      <c r="R7" s="53">
        <v>18</v>
      </c>
      <c r="S7" s="53">
        <v>19</v>
      </c>
      <c r="T7" s="53">
        <v>20</v>
      </c>
      <c r="U7" s="53">
        <v>21</v>
      </c>
      <c r="V7" s="53">
        <v>22</v>
      </c>
      <c r="W7" s="53">
        <v>23</v>
      </c>
    </row>
    <row r="8" ht="33" customHeight="1">
      <c r="A8" s="14"/>
      <c r="B8" s="112"/>
      <c r="C8" s="14" t="s">
        <v>217</v>
      </c>
      <c r="D8" s="14"/>
      <c r="E8" s="14"/>
      <c r="F8" s="14"/>
      <c r="G8" s="14"/>
      <c r="H8" s="14"/>
      <c r="I8" s="119">
        <v>410400</v>
      </c>
      <c r="J8" s="119"/>
      <c r="K8" s="119"/>
      <c r="L8" s="119"/>
      <c r="M8" s="119"/>
      <c r="N8" s="119"/>
      <c r="O8" s="119"/>
      <c r="P8" s="119"/>
      <c r="Q8" s="119"/>
      <c r="R8" s="119">
        <v>410400</v>
      </c>
      <c r="S8" s="119"/>
      <c r="T8" s="119"/>
      <c r="U8" s="15"/>
      <c r="V8" s="119"/>
      <c r="W8" s="119">
        <v>410400</v>
      </c>
    </row>
    <row r="9" ht="33" customHeight="1">
      <c r="A9" s="14" t="s">
        <v>175</v>
      </c>
      <c r="B9" s="112" t="s">
        <v>218</v>
      </c>
      <c r="C9" s="14" t="s">
        <v>217</v>
      </c>
      <c r="D9" s="14" t="s">
        <v>50</v>
      </c>
      <c r="E9" s="14" t="s">
        <v>68</v>
      </c>
      <c r="F9" s="14" t="s">
        <v>69</v>
      </c>
      <c r="G9" s="14" t="s">
        <v>219</v>
      </c>
      <c r="H9" s="14" t="s">
        <v>220</v>
      </c>
      <c r="I9" s="119">
        <v>410400</v>
      </c>
      <c r="J9" s="119"/>
      <c r="K9" s="119"/>
      <c r="L9" s="119"/>
      <c r="M9" s="119"/>
      <c r="N9" s="119"/>
      <c r="O9" s="119"/>
      <c r="P9" s="119"/>
      <c r="Q9" s="119"/>
      <c r="R9" s="119">
        <v>410400</v>
      </c>
      <c r="S9" s="119"/>
      <c r="T9" s="119"/>
      <c r="U9" s="15"/>
      <c r="V9" s="119"/>
      <c r="W9" s="119">
        <v>410400</v>
      </c>
    </row>
    <row r="10" ht="33" customHeight="1">
      <c r="A10" s="14"/>
      <c r="B10" s="14"/>
      <c r="C10" s="14" t="s">
        <v>221</v>
      </c>
      <c r="D10" s="14"/>
      <c r="E10" s="14"/>
      <c r="F10" s="14"/>
      <c r="G10" s="14"/>
      <c r="H10" s="14"/>
      <c r="I10" s="119">
        <v>1700000</v>
      </c>
      <c r="J10" s="119"/>
      <c r="K10" s="119"/>
      <c r="L10" s="119"/>
      <c r="M10" s="119"/>
      <c r="N10" s="119"/>
      <c r="O10" s="119"/>
      <c r="P10" s="119"/>
      <c r="Q10" s="119"/>
      <c r="R10" s="119">
        <v>1700000</v>
      </c>
      <c r="S10" s="119"/>
      <c r="T10" s="119"/>
      <c r="U10" s="15"/>
      <c r="V10" s="119"/>
      <c r="W10" s="119">
        <v>1700000</v>
      </c>
    </row>
    <row r="11" ht="33" customHeight="1">
      <c r="A11" s="14" t="s">
        <v>222</v>
      </c>
      <c r="B11" s="112" t="s">
        <v>223</v>
      </c>
      <c r="C11" s="14" t="s">
        <v>221</v>
      </c>
      <c r="D11" s="14" t="s">
        <v>50</v>
      </c>
      <c r="E11" s="14" t="s">
        <v>68</v>
      </c>
      <c r="F11" s="14" t="s">
        <v>69</v>
      </c>
      <c r="G11" s="14" t="s">
        <v>152</v>
      </c>
      <c r="H11" s="14" t="s">
        <v>153</v>
      </c>
      <c r="I11" s="119">
        <v>1700000</v>
      </c>
      <c r="J11" s="119"/>
      <c r="K11" s="119"/>
      <c r="L11" s="119"/>
      <c r="M11" s="119"/>
      <c r="N11" s="119"/>
      <c r="O11" s="119"/>
      <c r="P11" s="119"/>
      <c r="Q11" s="119"/>
      <c r="R11" s="119">
        <v>1700000</v>
      </c>
      <c r="S11" s="119"/>
      <c r="T11" s="119"/>
      <c r="U11" s="15"/>
      <c r="V11" s="119"/>
      <c r="W11" s="119">
        <v>1700000</v>
      </c>
    </row>
    <row r="12" ht="33" customHeight="1">
      <c r="A12" s="14"/>
      <c r="B12" s="14"/>
      <c r="C12" s="14" t="s">
        <v>224</v>
      </c>
      <c r="D12" s="14"/>
      <c r="E12" s="14"/>
      <c r="F12" s="14"/>
      <c r="G12" s="14"/>
      <c r="H12" s="14"/>
      <c r="I12" s="119">
        <v>850000</v>
      </c>
      <c r="J12" s="119"/>
      <c r="K12" s="119"/>
      <c r="L12" s="119"/>
      <c r="M12" s="119"/>
      <c r="N12" s="119"/>
      <c r="O12" s="119"/>
      <c r="P12" s="119"/>
      <c r="Q12" s="119"/>
      <c r="R12" s="119">
        <v>850000</v>
      </c>
      <c r="S12" s="119"/>
      <c r="T12" s="119"/>
      <c r="U12" s="15"/>
      <c r="V12" s="119"/>
      <c r="W12" s="119">
        <v>850000</v>
      </c>
    </row>
    <row r="13" ht="33" customHeight="1">
      <c r="A13" s="14" t="s">
        <v>163</v>
      </c>
      <c r="B13" s="112" t="s">
        <v>225</v>
      </c>
      <c r="C13" s="14" t="s">
        <v>224</v>
      </c>
      <c r="D13" s="14" t="s">
        <v>50</v>
      </c>
      <c r="E13" s="14" t="s">
        <v>68</v>
      </c>
      <c r="F13" s="14" t="s">
        <v>69</v>
      </c>
      <c r="G13" s="14" t="s">
        <v>166</v>
      </c>
      <c r="H13" s="14" t="s">
        <v>167</v>
      </c>
      <c r="I13" s="119">
        <v>15000</v>
      </c>
      <c r="J13" s="119"/>
      <c r="K13" s="119"/>
      <c r="L13" s="119"/>
      <c r="M13" s="119"/>
      <c r="N13" s="119"/>
      <c r="O13" s="119"/>
      <c r="P13" s="119"/>
      <c r="Q13" s="119"/>
      <c r="R13" s="119">
        <v>15000</v>
      </c>
      <c r="S13" s="119"/>
      <c r="T13" s="119"/>
      <c r="U13" s="15"/>
      <c r="V13" s="119"/>
      <c r="W13" s="119">
        <v>15000</v>
      </c>
    </row>
    <row r="14" ht="33" customHeight="1">
      <c r="A14" s="14" t="s">
        <v>163</v>
      </c>
      <c r="B14" s="112" t="s">
        <v>225</v>
      </c>
      <c r="C14" s="14" t="s">
        <v>224</v>
      </c>
      <c r="D14" s="14" t="s">
        <v>50</v>
      </c>
      <c r="E14" s="14" t="s">
        <v>76</v>
      </c>
      <c r="F14" s="14" t="s">
        <v>77</v>
      </c>
      <c r="G14" s="14" t="s">
        <v>164</v>
      </c>
      <c r="H14" s="14" t="s">
        <v>165</v>
      </c>
      <c r="I14" s="119">
        <v>300000</v>
      </c>
      <c r="J14" s="119"/>
      <c r="K14" s="119"/>
      <c r="L14" s="119"/>
      <c r="M14" s="119"/>
      <c r="N14" s="119"/>
      <c r="O14" s="119"/>
      <c r="P14" s="119"/>
      <c r="Q14" s="119"/>
      <c r="R14" s="119">
        <v>300000</v>
      </c>
      <c r="S14" s="119"/>
      <c r="T14" s="119"/>
      <c r="U14" s="15"/>
      <c r="V14" s="119"/>
      <c r="W14" s="119">
        <v>300000</v>
      </c>
    </row>
    <row r="15" ht="33" customHeight="1">
      <c r="A15" s="14" t="s">
        <v>163</v>
      </c>
      <c r="B15" s="112" t="s">
        <v>225</v>
      </c>
      <c r="C15" s="14" t="s">
        <v>224</v>
      </c>
      <c r="D15" s="14" t="s">
        <v>50</v>
      </c>
      <c r="E15" s="14" t="s">
        <v>85</v>
      </c>
      <c r="F15" s="14" t="s">
        <v>86</v>
      </c>
      <c r="G15" s="14" t="s">
        <v>168</v>
      </c>
      <c r="H15" s="14" t="s">
        <v>169</v>
      </c>
      <c r="I15" s="119">
        <v>140000</v>
      </c>
      <c r="J15" s="119"/>
      <c r="K15" s="119"/>
      <c r="L15" s="119"/>
      <c r="M15" s="119"/>
      <c r="N15" s="119"/>
      <c r="O15" s="119"/>
      <c r="P15" s="119"/>
      <c r="Q15" s="119"/>
      <c r="R15" s="119">
        <v>140000</v>
      </c>
      <c r="S15" s="119"/>
      <c r="T15" s="119"/>
      <c r="U15" s="15"/>
      <c r="V15" s="119"/>
      <c r="W15" s="119">
        <v>140000</v>
      </c>
    </row>
    <row r="16" ht="33" customHeight="1">
      <c r="A16" s="14" t="s">
        <v>163</v>
      </c>
      <c r="B16" s="112" t="s">
        <v>225</v>
      </c>
      <c r="C16" s="14" t="s">
        <v>224</v>
      </c>
      <c r="D16" s="14" t="s">
        <v>50</v>
      </c>
      <c r="E16" s="14" t="s">
        <v>85</v>
      </c>
      <c r="F16" s="14" t="s">
        <v>86</v>
      </c>
      <c r="G16" s="14" t="s">
        <v>166</v>
      </c>
      <c r="H16" s="14" t="s">
        <v>167</v>
      </c>
      <c r="I16" s="119">
        <v>25000</v>
      </c>
      <c r="J16" s="119"/>
      <c r="K16" s="119"/>
      <c r="L16" s="119"/>
      <c r="M16" s="119"/>
      <c r="N16" s="119"/>
      <c r="O16" s="119"/>
      <c r="P16" s="119"/>
      <c r="Q16" s="119"/>
      <c r="R16" s="119">
        <v>25000</v>
      </c>
      <c r="S16" s="119"/>
      <c r="T16" s="119"/>
      <c r="U16" s="15"/>
      <c r="V16" s="119"/>
      <c r="W16" s="119">
        <v>25000</v>
      </c>
    </row>
    <row r="17" ht="33" customHeight="1">
      <c r="A17" s="14" t="s">
        <v>163</v>
      </c>
      <c r="B17" s="112" t="s">
        <v>225</v>
      </c>
      <c r="C17" s="14" t="s">
        <v>224</v>
      </c>
      <c r="D17" s="14" t="s">
        <v>50</v>
      </c>
      <c r="E17" s="14" t="s">
        <v>87</v>
      </c>
      <c r="F17" s="14" t="s">
        <v>88</v>
      </c>
      <c r="G17" s="14" t="s">
        <v>170</v>
      </c>
      <c r="H17" s="14" t="s">
        <v>171</v>
      </c>
      <c r="I17" s="119">
        <v>150000</v>
      </c>
      <c r="J17" s="119"/>
      <c r="K17" s="119"/>
      <c r="L17" s="119"/>
      <c r="M17" s="119"/>
      <c r="N17" s="119"/>
      <c r="O17" s="119"/>
      <c r="P17" s="119"/>
      <c r="Q17" s="119"/>
      <c r="R17" s="119">
        <v>150000</v>
      </c>
      <c r="S17" s="119"/>
      <c r="T17" s="119"/>
      <c r="U17" s="15"/>
      <c r="V17" s="119"/>
      <c r="W17" s="119">
        <v>150000</v>
      </c>
    </row>
    <row r="18" ht="33" customHeight="1">
      <c r="A18" s="14" t="s">
        <v>163</v>
      </c>
      <c r="B18" s="112" t="s">
        <v>225</v>
      </c>
      <c r="C18" s="14" t="s">
        <v>224</v>
      </c>
      <c r="D18" s="14" t="s">
        <v>50</v>
      </c>
      <c r="E18" s="14" t="s">
        <v>95</v>
      </c>
      <c r="F18" s="14" t="s">
        <v>96</v>
      </c>
      <c r="G18" s="14" t="s">
        <v>166</v>
      </c>
      <c r="H18" s="14" t="s">
        <v>167</v>
      </c>
      <c r="I18" s="119">
        <v>220000</v>
      </c>
      <c r="J18" s="119"/>
      <c r="K18" s="119"/>
      <c r="L18" s="119"/>
      <c r="M18" s="119"/>
      <c r="N18" s="119"/>
      <c r="O18" s="119"/>
      <c r="P18" s="119"/>
      <c r="Q18" s="119"/>
      <c r="R18" s="119">
        <v>220000</v>
      </c>
      <c r="S18" s="119"/>
      <c r="T18" s="119"/>
      <c r="U18" s="15"/>
      <c r="V18" s="119"/>
      <c r="W18" s="119">
        <v>220000</v>
      </c>
    </row>
    <row r="19" ht="33" customHeight="1">
      <c r="A19" s="14"/>
      <c r="B19" s="14"/>
      <c r="C19" s="14" t="s">
        <v>226</v>
      </c>
      <c r="D19" s="14"/>
      <c r="E19" s="14"/>
      <c r="F19" s="14"/>
      <c r="G19" s="14"/>
      <c r="H19" s="14"/>
      <c r="I19" s="119">
        <v>800000</v>
      </c>
      <c r="J19" s="119"/>
      <c r="K19" s="119"/>
      <c r="L19" s="119"/>
      <c r="M19" s="119"/>
      <c r="N19" s="119"/>
      <c r="O19" s="119"/>
      <c r="P19" s="119"/>
      <c r="Q19" s="119"/>
      <c r="R19" s="119">
        <v>800000</v>
      </c>
      <c r="S19" s="119"/>
      <c r="T19" s="119"/>
      <c r="U19" s="15"/>
      <c r="V19" s="119"/>
      <c r="W19" s="119">
        <v>800000</v>
      </c>
    </row>
    <row r="20" ht="33" customHeight="1">
      <c r="A20" s="14" t="s">
        <v>227</v>
      </c>
      <c r="B20" s="112" t="s">
        <v>228</v>
      </c>
      <c r="C20" s="14" t="s">
        <v>226</v>
      </c>
      <c r="D20" s="14" t="s">
        <v>50</v>
      </c>
      <c r="E20" s="14" t="s">
        <v>70</v>
      </c>
      <c r="F20" s="14" t="s">
        <v>71</v>
      </c>
      <c r="G20" s="14" t="s">
        <v>193</v>
      </c>
      <c r="H20" s="14" t="s">
        <v>194</v>
      </c>
      <c r="I20" s="119">
        <v>700000</v>
      </c>
      <c r="J20" s="119"/>
      <c r="K20" s="119"/>
      <c r="L20" s="119"/>
      <c r="M20" s="119"/>
      <c r="N20" s="119"/>
      <c r="O20" s="119"/>
      <c r="P20" s="119"/>
      <c r="Q20" s="119"/>
      <c r="R20" s="119">
        <v>700000</v>
      </c>
      <c r="S20" s="119"/>
      <c r="T20" s="119"/>
      <c r="U20" s="15"/>
      <c r="V20" s="119"/>
      <c r="W20" s="119">
        <v>700000</v>
      </c>
    </row>
    <row r="21" ht="33" customHeight="1">
      <c r="A21" s="14" t="s">
        <v>227</v>
      </c>
      <c r="B21" s="112" t="s">
        <v>228</v>
      </c>
      <c r="C21" s="14" t="s">
        <v>226</v>
      </c>
      <c r="D21" s="14" t="s">
        <v>50</v>
      </c>
      <c r="E21" s="14" t="s">
        <v>70</v>
      </c>
      <c r="F21" s="14" t="s">
        <v>71</v>
      </c>
      <c r="G21" s="14" t="s">
        <v>229</v>
      </c>
      <c r="H21" s="14" t="s">
        <v>230</v>
      </c>
      <c r="I21" s="119">
        <v>100000</v>
      </c>
      <c r="J21" s="119"/>
      <c r="K21" s="119"/>
      <c r="L21" s="119"/>
      <c r="M21" s="119"/>
      <c r="N21" s="119"/>
      <c r="O21" s="119"/>
      <c r="P21" s="119"/>
      <c r="Q21" s="119"/>
      <c r="R21" s="119">
        <v>100000</v>
      </c>
      <c r="S21" s="119"/>
      <c r="T21" s="119"/>
      <c r="U21" s="15"/>
      <c r="V21" s="119"/>
      <c r="W21" s="119">
        <v>100000</v>
      </c>
    </row>
    <row r="22" ht="33" customHeight="1">
      <c r="A22" s="14"/>
      <c r="B22" s="14"/>
      <c r="C22" s="14" t="s">
        <v>231</v>
      </c>
      <c r="D22" s="14"/>
      <c r="E22" s="14"/>
      <c r="F22" s="14"/>
      <c r="G22" s="14"/>
      <c r="H22" s="14"/>
      <c r="I22" s="119">
        <v>620000</v>
      </c>
      <c r="J22" s="119">
        <v>620000</v>
      </c>
      <c r="K22" s="119">
        <v>620000</v>
      </c>
      <c r="L22" s="119"/>
      <c r="M22" s="119"/>
      <c r="N22" s="119"/>
      <c r="O22" s="119"/>
      <c r="P22" s="119"/>
      <c r="Q22" s="119"/>
      <c r="R22" s="119"/>
      <c r="S22" s="119"/>
      <c r="T22" s="119"/>
      <c r="U22" s="15"/>
      <c r="V22" s="119"/>
      <c r="W22" s="119"/>
    </row>
    <row r="23" ht="33" customHeight="1">
      <c r="A23" s="14" t="s">
        <v>232</v>
      </c>
      <c r="B23" s="112" t="s">
        <v>233</v>
      </c>
      <c r="C23" s="14" t="s">
        <v>231</v>
      </c>
      <c r="D23" s="14" t="s">
        <v>50</v>
      </c>
      <c r="E23" s="14" t="s">
        <v>70</v>
      </c>
      <c r="F23" s="14" t="s">
        <v>71</v>
      </c>
      <c r="G23" s="14" t="s">
        <v>234</v>
      </c>
      <c r="H23" s="14" t="s">
        <v>235</v>
      </c>
      <c r="I23" s="119">
        <v>56200</v>
      </c>
      <c r="J23" s="119">
        <v>56200</v>
      </c>
      <c r="K23" s="119">
        <v>56200</v>
      </c>
      <c r="L23" s="119"/>
      <c r="M23" s="119"/>
      <c r="N23" s="119"/>
      <c r="O23" s="119"/>
      <c r="P23" s="119"/>
      <c r="Q23" s="119"/>
      <c r="R23" s="119"/>
      <c r="S23" s="119"/>
      <c r="T23" s="119"/>
      <c r="U23" s="15"/>
      <c r="V23" s="119"/>
      <c r="W23" s="119"/>
    </row>
    <row r="24" ht="33" customHeight="1">
      <c r="A24" s="14" t="s">
        <v>232</v>
      </c>
      <c r="B24" s="112" t="s">
        <v>233</v>
      </c>
      <c r="C24" s="14" t="s">
        <v>231</v>
      </c>
      <c r="D24" s="14" t="s">
        <v>50</v>
      </c>
      <c r="E24" s="14" t="s">
        <v>70</v>
      </c>
      <c r="F24" s="14" t="s">
        <v>71</v>
      </c>
      <c r="G24" s="14" t="s">
        <v>236</v>
      </c>
      <c r="H24" s="14" t="s">
        <v>237</v>
      </c>
      <c r="I24" s="119">
        <v>350800</v>
      </c>
      <c r="J24" s="119">
        <v>350800</v>
      </c>
      <c r="K24" s="119">
        <v>350800</v>
      </c>
      <c r="L24" s="119"/>
      <c r="M24" s="119"/>
      <c r="N24" s="119"/>
      <c r="O24" s="119"/>
      <c r="P24" s="119"/>
      <c r="Q24" s="119"/>
      <c r="R24" s="119"/>
      <c r="S24" s="119"/>
      <c r="T24" s="119"/>
      <c r="U24" s="15"/>
      <c r="V24" s="119"/>
      <c r="W24" s="119"/>
    </row>
    <row r="25" ht="33" customHeight="1">
      <c r="A25" s="14" t="s">
        <v>232</v>
      </c>
      <c r="B25" s="112" t="s">
        <v>233</v>
      </c>
      <c r="C25" s="14" t="s">
        <v>231</v>
      </c>
      <c r="D25" s="14" t="s">
        <v>50</v>
      </c>
      <c r="E25" s="14" t="s">
        <v>70</v>
      </c>
      <c r="F25" s="14" t="s">
        <v>71</v>
      </c>
      <c r="G25" s="14" t="s">
        <v>238</v>
      </c>
      <c r="H25" s="14" t="s">
        <v>239</v>
      </c>
      <c r="I25" s="119">
        <v>93800</v>
      </c>
      <c r="J25" s="119">
        <v>93800</v>
      </c>
      <c r="K25" s="119">
        <v>93800</v>
      </c>
      <c r="L25" s="119"/>
      <c r="M25" s="119"/>
      <c r="N25" s="119"/>
      <c r="O25" s="119"/>
      <c r="P25" s="119"/>
      <c r="Q25" s="119"/>
      <c r="R25" s="119"/>
      <c r="S25" s="119"/>
      <c r="T25" s="119"/>
      <c r="U25" s="15"/>
      <c r="V25" s="119"/>
      <c r="W25" s="119"/>
    </row>
    <row r="26" ht="33" customHeight="1">
      <c r="A26" s="14" t="s">
        <v>232</v>
      </c>
      <c r="B26" s="112" t="s">
        <v>233</v>
      </c>
      <c r="C26" s="14" t="s">
        <v>231</v>
      </c>
      <c r="D26" s="14" t="s">
        <v>50</v>
      </c>
      <c r="E26" s="14" t="s">
        <v>70</v>
      </c>
      <c r="F26" s="14" t="s">
        <v>71</v>
      </c>
      <c r="G26" s="14" t="s">
        <v>240</v>
      </c>
      <c r="H26" s="14" t="s">
        <v>241</v>
      </c>
      <c r="I26" s="119">
        <v>69200</v>
      </c>
      <c r="J26" s="119">
        <v>69200</v>
      </c>
      <c r="K26" s="119">
        <v>69200</v>
      </c>
      <c r="L26" s="119"/>
      <c r="M26" s="119"/>
      <c r="N26" s="119"/>
      <c r="O26" s="119"/>
      <c r="P26" s="119"/>
      <c r="Q26" s="119"/>
      <c r="R26" s="119"/>
      <c r="S26" s="119"/>
      <c r="T26" s="119"/>
      <c r="U26" s="15"/>
      <c r="V26" s="119"/>
      <c r="W26" s="119"/>
    </row>
    <row r="27" ht="33" customHeight="1">
      <c r="A27" s="14" t="s">
        <v>232</v>
      </c>
      <c r="B27" s="112" t="s">
        <v>233</v>
      </c>
      <c r="C27" s="14" t="s">
        <v>231</v>
      </c>
      <c r="D27" s="14" t="s">
        <v>50</v>
      </c>
      <c r="E27" s="14" t="s">
        <v>70</v>
      </c>
      <c r="F27" s="14" t="s">
        <v>71</v>
      </c>
      <c r="G27" s="14" t="s">
        <v>242</v>
      </c>
      <c r="H27" s="14" t="s">
        <v>243</v>
      </c>
      <c r="I27" s="119">
        <v>7500</v>
      </c>
      <c r="J27" s="119">
        <v>7500</v>
      </c>
      <c r="K27" s="119">
        <v>7500</v>
      </c>
      <c r="L27" s="119"/>
      <c r="M27" s="119"/>
      <c r="N27" s="119"/>
      <c r="O27" s="119"/>
      <c r="P27" s="119"/>
      <c r="Q27" s="119"/>
      <c r="R27" s="119"/>
      <c r="S27" s="119"/>
      <c r="T27" s="119"/>
      <c r="U27" s="15"/>
      <c r="V27" s="119"/>
      <c r="W27" s="119"/>
    </row>
    <row r="28" ht="33" customHeight="1">
      <c r="A28" s="14" t="s">
        <v>232</v>
      </c>
      <c r="B28" s="112" t="s">
        <v>233</v>
      </c>
      <c r="C28" s="14" t="s">
        <v>231</v>
      </c>
      <c r="D28" s="14" t="s">
        <v>50</v>
      </c>
      <c r="E28" s="14" t="s">
        <v>70</v>
      </c>
      <c r="F28" s="14" t="s">
        <v>71</v>
      </c>
      <c r="G28" s="14" t="s">
        <v>244</v>
      </c>
      <c r="H28" s="14" t="s">
        <v>245</v>
      </c>
      <c r="I28" s="119">
        <v>42500</v>
      </c>
      <c r="J28" s="119">
        <v>42500</v>
      </c>
      <c r="K28" s="119">
        <v>42500</v>
      </c>
      <c r="L28" s="119"/>
      <c r="M28" s="119"/>
      <c r="N28" s="119"/>
      <c r="O28" s="119"/>
      <c r="P28" s="119"/>
      <c r="Q28" s="119"/>
      <c r="R28" s="119"/>
      <c r="S28" s="119"/>
      <c r="T28" s="119"/>
      <c r="U28" s="15"/>
      <c r="V28" s="119"/>
      <c r="W28" s="119"/>
    </row>
    <row r="29" ht="30" customHeight="1">
      <c r="A29" s="114" t="s">
        <v>97</v>
      </c>
      <c r="B29" s="115"/>
      <c r="C29" s="115"/>
      <c r="D29" s="115"/>
      <c r="E29" s="115"/>
      <c r="F29" s="115"/>
      <c r="G29" s="115"/>
      <c r="H29" s="116"/>
      <c r="I29" s="119">
        <v>4380400</v>
      </c>
      <c r="J29" s="119">
        <v>620000</v>
      </c>
      <c r="K29" s="119">
        <v>620000</v>
      </c>
      <c r="L29" s="119"/>
      <c r="M29" s="119"/>
      <c r="N29" s="119"/>
      <c r="O29" s="119"/>
      <c r="P29" s="119"/>
      <c r="Q29" s="119"/>
      <c r="R29" s="119">
        <v>3760400</v>
      </c>
      <c r="S29" s="119"/>
      <c r="T29" s="119"/>
      <c r="U29" s="15"/>
      <c r="V29" s="119"/>
      <c r="W29" s="119">
        <v>3760400</v>
      </c>
    </row>
  </sheetData>
  <mergeCells>
    <mergeCell ref="A2:W2"/>
    <mergeCell ref="A3:I3"/>
    <mergeCell ref="J4:M4"/>
    <mergeCell ref="N4:P4"/>
    <mergeCell ref="R4:W4"/>
    <mergeCell ref="J5:K5"/>
    <mergeCell ref="A29:H29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extLst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AE1E07E8-7378-2FA3-1048-8C8D63988E08}" mc:Ignorable="x14ac xr xr2 xr3">
  <sheetPr>
    <outlinePr summaryRight="0"/>
  </sheetPr>
  <dimension ref="A1:J22"/>
  <sheetViews>
    <sheetView showZeros="0" topLeftCell="A22" workbookViewId="0">
      <selection activeCell="A3" sqref="A3:H3"/>
    </sheetView>
  </sheetViews>
  <sheetFormatPr defaultRowHeight="12" defaultColWidth="9.140625" customHeight="1"/>
  <cols>
    <col min="1" max="1" width="29.8515625" customWidth="1"/>
    <col min="2" max="2" width="50.57421875" customWidth="1"/>
    <col min="3" max="3" width="12.421875" customWidth="1"/>
    <col min="4" max="4" width="15.57421875" customWidth="1"/>
    <col min="5" max="5" width="23.28125" customWidth="1"/>
    <col min="6" max="6" width="10.7109375" customWidth="1"/>
    <col min="7" max="7" width="9.00390625" customWidth="1"/>
    <col min="8" max="8" width="7.7109375" customWidth="1"/>
    <col min="9" max="9" width="10.140625" customWidth="1"/>
    <col min="10" max="10" width="40.57421875" customWidth="1"/>
  </cols>
  <sheetData>
    <row r="1" ht="12" customHeight="1">
      <c r="J1" s="120" t="s">
        <v>246</v>
      </c>
    </row>
    <row r="2" ht="28.5" customHeight="1">
      <c r="A2" s="2" t="s">
        <v>247</v>
      </c>
      <c r="B2" s="31"/>
      <c r="C2" s="31"/>
      <c r="D2" s="31"/>
      <c r="E2" s="31"/>
      <c r="F2" s="32"/>
      <c r="G2" s="31"/>
      <c r="H2" s="32"/>
      <c r="I2" s="32"/>
      <c r="J2" s="31"/>
    </row>
    <row r="3" ht="30" customHeight="1">
      <c r="A3" s="77" t="str">
        <f>"单位名称："&amp;"维西傈僳族自治县人民检察院"</f>
        <v>单位名称：维西傈僳族自治县人民检察院</v>
      </c>
      <c r="B3" s="87"/>
      <c r="C3" s="87"/>
      <c r="D3" s="87"/>
      <c r="E3" s="87"/>
      <c r="F3" s="87"/>
      <c r="G3" s="87"/>
      <c r="H3" s="87"/>
    </row>
    <row r="4" ht="30" customHeight="1">
      <c r="A4" s="106" t="s">
        <v>248</v>
      </c>
      <c r="B4" s="106" t="s">
        <v>249</v>
      </c>
      <c r="C4" s="106" t="s">
        <v>250</v>
      </c>
      <c r="D4" s="106" t="s">
        <v>251</v>
      </c>
      <c r="E4" s="106" t="s">
        <v>252</v>
      </c>
      <c r="F4" s="70" t="s">
        <v>253</v>
      </c>
      <c r="G4" s="106" t="s">
        <v>254</v>
      </c>
      <c r="H4" s="70" t="s">
        <v>255</v>
      </c>
      <c r="I4" s="70" t="s">
        <v>256</v>
      </c>
      <c r="J4" s="106" t="s">
        <v>257</v>
      </c>
    </row>
    <row r="5" ht="30" customHeight="1">
      <c r="A5" s="106">
        <v>1</v>
      </c>
      <c r="B5" s="106">
        <v>2</v>
      </c>
      <c r="C5" s="106">
        <v>3</v>
      </c>
      <c r="D5" s="106">
        <v>4</v>
      </c>
      <c r="E5" s="106">
        <v>5</v>
      </c>
      <c r="F5" s="70">
        <v>6</v>
      </c>
      <c r="G5" s="106">
        <v>7</v>
      </c>
      <c r="H5" s="70">
        <v>8</v>
      </c>
      <c r="I5" s="70">
        <v>9</v>
      </c>
      <c r="J5" s="106">
        <v>10</v>
      </c>
    </row>
    <row r="6" ht="30" customHeight="1">
      <c r="A6" s="121" t="s">
        <v>50</v>
      </c>
      <c r="B6" s="122"/>
      <c r="C6" s="122"/>
      <c r="D6" s="122"/>
      <c r="E6" s="123"/>
      <c r="F6" s="124"/>
      <c r="G6" s="123"/>
      <c r="H6" s="124"/>
      <c r="I6" s="124"/>
      <c r="J6" s="123"/>
    </row>
    <row r="7" ht="47.25" customHeight="1">
      <c r="A7" s="125" t="s">
        <v>231</v>
      </c>
      <c r="B7" s="126" t="s">
        <v>258</v>
      </c>
      <c r="C7" s="126" t="s">
        <v>259</v>
      </c>
      <c r="D7" s="126" t="s">
        <v>260</v>
      </c>
      <c r="E7" s="121" t="s">
        <v>261</v>
      </c>
      <c r="F7" s="126" t="s">
        <v>262</v>
      </c>
      <c r="G7" s="121" t="s">
        <v>263</v>
      </c>
      <c r="H7" s="126" t="s">
        <v>264</v>
      </c>
      <c r="I7" s="126" t="s">
        <v>265</v>
      </c>
      <c r="J7" s="127" t="s">
        <v>266</v>
      </c>
    </row>
    <row r="8" ht="47.25" customHeight="1">
      <c r="A8" s="125" t="s">
        <v>231</v>
      </c>
      <c r="B8" s="126" t="s">
        <v>258</v>
      </c>
      <c r="C8" s="126" t="s">
        <v>259</v>
      </c>
      <c r="D8" s="126" t="s">
        <v>260</v>
      </c>
      <c r="E8" s="121" t="s">
        <v>267</v>
      </c>
      <c r="F8" s="126" t="s">
        <v>268</v>
      </c>
      <c r="G8" s="121" t="s">
        <v>269</v>
      </c>
      <c r="H8" s="126" t="s">
        <v>264</v>
      </c>
      <c r="I8" s="126" t="s">
        <v>265</v>
      </c>
      <c r="J8" s="127" t="s">
        <v>270</v>
      </c>
    </row>
    <row r="9" ht="47.25" customHeight="1">
      <c r="A9" s="125" t="s">
        <v>231</v>
      </c>
      <c r="B9" s="126" t="s">
        <v>258</v>
      </c>
      <c r="C9" s="126" t="s">
        <v>259</v>
      </c>
      <c r="D9" s="126" t="s">
        <v>260</v>
      </c>
      <c r="E9" s="121" t="s">
        <v>271</v>
      </c>
      <c r="F9" s="126" t="s">
        <v>268</v>
      </c>
      <c r="G9" s="121" t="s">
        <v>272</v>
      </c>
      <c r="H9" s="126" t="s">
        <v>264</v>
      </c>
      <c r="I9" s="126" t="s">
        <v>265</v>
      </c>
      <c r="J9" s="127" t="s">
        <v>273</v>
      </c>
    </row>
    <row r="10" ht="47.25" customHeight="1">
      <c r="A10" s="125" t="s">
        <v>231</v>
      </c>
      <c r="B10" s="126" t="s">
        <v>258</v>
      </c>
      <c r="C10" s="126" t="s">
        <v>259</v>
      </c>
      <c r="D10" s="126" t="s">
        <v>274</v>
      </c>
      <c r="E10" s="121" t="s">
        <v>275</v>
      </c>
      <c r="F10" s="126" t="s">
        <v>268</v>
      </c>
      <c r="G10" s="121" t="s">
        <v>269</v>
      </c>
      <c r="H10" s="126" t="s">
        <v>264</v>
      </c>
      <c r="I10" s="126" t="s">
        <v>265</v>
      </c>
      <c r="J10" s="127" t="s">
        <v>276</v>
      </c>
    </row>
    <row r="11" ht="47.25" customHeight="1">
      <c r="A11" s="125" t="s">
        <v>231</v>
      </c>
      <c r="B11" s="126" t="s">
        <v>258</v>
      </c>
      <c r="C11" s="126" t="s">
        <v>259</v>
      </c>
      <c r="D11" s="126" t="s">
        <v>274</v>
      </c>
      <c r="E11" s="121" t="s">
        <v>277</v>
      </c>
      <c r="F11" s="126" t="s">
        <v>262</v>
      </c>
      <c r="G11" s="121" t="s">
        <v>263</v>
      </c>
      <c r="H11" s="126" t="s">
        <v>264</v>
      </c>
      <c r="I11" s="126" t="s">
        <v>265</v>
      </c>
      <c r="J11" s="127" t="s">
        <v>278</v>
      </c>
    </row>
    <row r="12" ht="47.25" customHeight="1">
      <c r="A12" s="125" t="s">
        <v>231</v>
      </c>
      <c r="B12" s="126" t="s">
        <v>258</v>
      </c>
      <c r="C12" s="126" t="s">
        <v>259</v>
      </c>
      <c r="D12" s="126" t="s">
        <v>279</v>
      </c>
      <c r="E12" s="121" t="s">
        <v>280</v>
      </c>
      <c r="F12" s="126" t="s">
        <v>268</v>
      </c>
      <c r="G12" s="121" t="s">
        <v>269</v>
      </c>
      <c r="H12" s="126" t="s">
        <v>264</v>
      </c>
      <c r="I12" s="126" t="s">
        <v>265</v>
      </c>
      <c r="J12" s="127" t="s">
        <v>281</v>
      </c>
    </row>
    <row r="13" ht="47.25" customHeight="1">
      <c r="A13" s="125" t="s">
        <v>231</v>
      </c>
      <c r="B13" s="126" t="s">
        <v>258</v>
      </c>
      <c r="C13" s="126" t="s">
        <v>259</v>
      </c>
      <c r="D13" s="126" t="s">
        <v>279</v>
      </c>
      <c r="E13" s="121" t="s">
        <v>282</v>
      </c>
      <c r="F13" s="126" t="s">
        <v>262</v>
      </c>
      <c r="G13" s="121" t="s">
        <v>263</v>
      </c>
      <c r="H13" s="126" t="s">
        <v>264</v>
      </c>
      <c r="I13" s="126" t="s">
        <v>265</v>
      </c>
      <c r="J13" s="127" t="s">
        <v>283</v>
      </c>
    </row>
    <row r="14" ht="47.25" customHeight="1">
      <c r="A14" s="125" t="s">
        <v>231</v>
      </c>
      <c r="B14" s="126" t="s">
        <v>258</v>
      </c>
      <c r="C14" s="126" t="s">
        <v>284</v>
      </c>
      <c r="D14" s="126" t="s">
        <v>285</v>
      </c>
      <c r="E14" s="121" t="s">
        <v>286</v>
      </c>
      <c r="F14" s="126" t="s">
        <v>268</v>
      </c>
      <c r="G14" s="121" t="s">
        <v>269</v>
      </c>
      <c r="H14" s="126" t="s">
        <v>264</v>
      </c>
      <c r="I14" s="126" t="s">
        <v>265</v>
      </c>
      <c r="J14" s="127" t="s">
        <v>287</v>
      </c>
    </row>
    <row r="15" ht="47.25" customHeight="1">
      <c r="A15" s="125" t="s">
        <v>231</v>
      </c>
      <c r="B15" s="126" t="s">
        <v>258</v>
      </c>
      <c r="C15" s="126" t="s">
        <v>284</v>
      </c>
      <c r="D15" s="126" t="s">
        <v>285</v>
      </c>
      <c r="E15" s="121" t="s">
        <v>288</v>
      </c>
      <c r="F15" s="126" t="s">
        <v>268</v>
      </c>
      <c r="G15" s="121" t="s">
        <v>269</v>
      </c>
      <c r="H15" s="126" t="s">
        <v>264</v>
      </c>
      <c r="I15" s="126" t="s">
        <v>265</v>
      </c>
      <c r="J15" s="127" t="s">
        <v>289</v>
      </c>
    </row>
    <row r="16" ht="47.25" customHeight="1">
      <c r="A16" s="125" t="s">
        <v>231</v>
      </c>
      <c r="B16" s="126" t="s">
        <v>258</v>
      </c>
      <c r="C16" s="126" t="s">
        <v>290</v>
      </c>
      <c r="D16" s="126" t="s">
        <v>291</v>
      </c>
      <c r="E16" s="121" t="s">
        <v>292</v>
      </c>
      <c r="F16" s="126" t="s">
        <v>268</v>
      </c>
      <c r="G16" s="121" t="s">
        <v>272</v>
      </c>
      <c r="H16" s="126" t="s">
        <v>264</v>
      </c>
      <c r="I16" s="126" t="s">
        <v>265</v>
      </c>
      <c r="J16" s="127" t="s">
        <v>293</v>
      </c>
    </row>
    <row r="17" ht="47.25" customHeight="1">
      <c r="A17" s="125" t="s">
        <v>226</v>
      </c>
      <c r="B17" s="126" t="s">
        <v>294</v>
      </c>
      <c r="C17" s="126" t="s">
        <v>259</v>
      </c>
      <c r="D17" s="126" t="s">
        <v>260</v>
      </c>
      <c r="E17" s="121" t="s">
        <v>295</v>
      </c>
      <c r="F17" s="126" t="s">
        <v>268</v>
      </c>
      <c r="G17" s="121" t="s">
        <v>118</v>
      </c>
      <c r="H17" s="126" t="s">
        <v>296</v>
      </c>
      <c r="I17" s="126" t="s">
        <v>265</v>
      </c>
      <c r="J17" s="127" t="s">
        <v>297</v>
      </c>
    </row>
    <row r="18" ht="47.25" customHeight="1">
      <c r="A18" s="125" t="s">
        <v>226</v>
      </c>
      <c r="B18" s="126" t="s">
        <v>294</v>
      </c>
      <c r="C18" s="126" t="s">
        <v>259</v>
      </c>
      <c r="D18" s="126" t="s">
        <v>260</v>
      </c>
      <c r="E18" s="121" t="s">
        <v>298</v>
      </c>
      <c r="F18" s="126" t="s">
        <v>268</v>
      </c>
      <c r="G18" s="121" t="s">
        <v>299</v>
      </c>
      <c r="H18" s="126" t="s">
        <v>300</v>
      </c>
      <c r="I18" s="126" t="s">
        <v>265</v>
      </c>
      <c r="J18" s="127" t="s">
        <v>301</v>
      </c>
    </row>
    <row r="19" ht="47.25" customHeight="1">
      <c r="A19" s="125" t="s">
        <v>226</v>
      </c>
      <c r="B19" s="126" t="s">
        <v>294</v>
      </c>
      <c r="C19" s="126" t="s">
        <v>259</v>
      </c>
      <c r="D19" s="126" t="s">
        <v>260</v>
      </c>
      <c r="E19" s="121" t="s">
        <v>302</v>
      </c>
      <c r="F19" s="126" t="s">
        <v>268</v>
      </c>
      <c r="G19" s="121" t="s">
        <v>303</v>
      </c>
      <c r="H19" s="126" t="s">
        <v>300</v>
      </c>
      <c r="I19" s="126" t="s">
        <v>265</v>
      </c>
      <c r="J19" s="127" t="s">
        <v>304</v>
      </c>
    </row>
    <row r="20" ht="47.25" customHeight="1">
      <c r="A20" s="125" t="s">
        <v>226</v>
      </c>
      <c r="B20" s="126" t="s">
        <v>294</v>
      </c>
      <c r="C20" s="126" t="s">
        <v>259</v>
      </c>
      <c r="D20" s="126" t="s">
        <v>274</v>
      </c>
      <c r="E20" s="121" t="s">
        <v>305</v>
      </c>
      <c r="F20" s="126" t="s">
        <v>268</v>
      </c>
      <c r="G20" s="121" t="s">
        <v>306</v>
      </c>
      <c r="H20" s="126" t="s">
        <v>264</v>
      </c>
      <c r="I20" s="126" t="s">
        <v>265</v>
      </c>
      <c r="J20" s="127" t="s">
        <v>307</v>
      </c>
    </row>
    <row r="21" ht="47.25" customHeight="1">
      <c r="A21" s="125" t="s">
        <v>226</v>
      </c>
      <c r="B21" s="126" t="s">
        <v>294</v>
      </c>
      <c r="C21" s="126" t="s">
        <v>284</v>
      </c>
      <c r="D21" s="126" t="s">
        <v>285</v>
      </c>
      <c r="E21" s="121" t="s">
        <v>308</v>
      </c>
      <c r="F21" s="126" t="s">
        <v>268</v>
      </c>
      <c r="G21" s="121" t="s">
        <v>306</v>
      </c>
      <c r="H21" s="126" t="s">
        <v>264</v>
      </c>
      <c r="I21" s="126" t="s">
        <v>265</v>
      </c>
      <c r="J21" s="127" t="s">
        <v>309</v>
      </c>
    </row>
    <row r="22" ht="47.25" customHeight="1">
      <c r="A22" s="125" t="s">
        <v>226</v>
      </c>
      <c r="B22" s="126" t="s">
        <v>294</v>
      </c>
      <c r="C22" s="126" t="s">
        <v>290</v>
      </c>
      <c r="D22" s="126" t="s">
        <v>291</v>
      </c>
      <c r="E22" s="121" t="s">
        <v>310</v>
      </c>
      <c r="F22" s="126" t="s">
        <v>268</v>
      </c>
      <c r="G22" s="121" t="s">
        <v>306</v>
      </c>
      <c r="H22" s="126" t="s">
        <v>264</v>
      </c>
      <c r="I22" s="126" t="s">
        <v>265</v>
      </c>
      <c r="J22" s="127" t="s">
        <v>311</v>
      </c>
    </row>
  </sheetData>
  <mergeCells>
    <mergeCell ref="A2:J2"/>
    <mergeCell ref="A3:H3"/>
    <mergeCell ref="A7:A16"/>
    <mergeCell ref="A17:A22"/>
    <mergeCell ref="B7:B16"/>
    <mergeCell ref="B17:B22"/>
  </mergeCells>
  <extLst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部门政府性基金预算表06</vt:lpstr>
      <vt:lpstr>部门政府采购预算表07</vt:lpstr>
      <vt:lpstr>部门政府购买服务预算表08</vt:lpstr>
      <vt:lpstr>省对下转移支付预算表09-1</vt:lpstr>
      <vt:lpstr>省对下转移支付绩效目标表09-2</vt:lpstr>
      <vt:lpstr>新增资产配置表10</vt:lpstr>
      <vt:lpstr>中央转移支付补助项目支出预算表11</vt:lpstr>
      <vt:lpstr>部门项目支出中期规划预算表12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黄永福</cp:lastModifiedBy>
  <dcterms:created xsi:type="dcterms:W3CDTF">2026-02-10T04:50:00Z</dcterms:created>
  <dcterms:modified xsi:type="dcterms:W3CDTF">2026-02-10T09:06:53Z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F65DEB3A34204F018789EF8AF5859406_12</vt:lpwstr>
  </property>
  <property fmtid="{D5CDD505-2E9C-101B-9397-08002B2CF9AE}" pid="4" name="CalculationRule">
    <vt:i4>0</vt:i4>
  </property>
</Properties>
</file>